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'стр.1'!$A$1:$DD$61</definedName>
    <definedName name="_xlnm.Print_Area" localSheetId="1">'стр.2'!$A$1:$DD$185</definedName>
    <definedName name="_xlnm.Print_Area" localSheetId="2">'стр.3'!$A$1:$DD$30</definedName>
  </definedNames>
  <calcPr fullCalcOnLoad="1"/>
</workbook>
</file>

<file path=xl/sharedStrings.xml><?xml version="1.0" encoding="utf-8"?>
<sst xmlns="http://schemas.openxmlformats.org/spreadsheetml/2006/main" count="863" uniqueCount="356">
  <si>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</si>
  <si>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</si>
  <si>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</si>
  <si>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</si>
  <si>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</si>
  <si>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</si>
  <si>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</si>
  <si>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</si>
  <si>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</si>
  <si>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</si>
  <si>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</si>
  <si>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</si>
  <si>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</si>
  <si>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</si>
  <si>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</si>
  <si>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</si>
  <si>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520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</si>
  <si>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</si>
  <si>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</si>
  <si>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</si>
  <si>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</si>
  <si>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</si>
  <si>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</si>
  <si>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</si>
  <si>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</si>
  <si>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</si>
  <si>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</si>
  <si>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</si>
  <si>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</si>
  <si>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</si>
  <si>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</si>
  <si>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</si>
  <si>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</si>
  <si>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</si>
  <si>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</si>
  <si>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</si>
  <si>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</si>
  <si>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</si>
  <si>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</si>
  <si>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</si>
  <si>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</si>
  <si>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</si>
  <si>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</si>
  <si>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</si>
  <si>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</si>
  <si>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</si>
  <si>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</si>
  <si>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</si>
  <si>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</si>
  <si>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</si>
  <si>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</si>
  <si>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Администрация Казансколопатинского сельского поселения</t>
  </si>
  <si>
    <t>79220169</t>
  </si>
  <si>
    <t>951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</si>
  <si>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</si>
  <si>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</si>
  <si>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</si>
  <si>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</si>
  <si>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</si>
  <si>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</si>
  <si>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</si>
  <si>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</si>
  <si>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</si>
  <si>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</si>
  <si>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</si>
  <si>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</si>
  <si>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</si>
  <si>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</si>
  <si>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</si>
  <si>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</si>
  <si>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</si>
  <si>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</si>
  <si>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</si>
  <si>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</si>
  <si>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</si>
  <si>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</si>
  <si>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</si>
  <si>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</si>
  <si>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</si>
  <si>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</si>
  <si>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</si>
  <si>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</si>
  <si>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</si>
  <si>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</si>
  <si>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</si>
  <si>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</si>
  <si>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</si>
  <si>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</si>
  <si>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</si>
  <si>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</si>
  <si>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</si>
  <si>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000 1 06 01030 10 0000 110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</si>
  <si>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</si>
  <si>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</si>
  <si>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</si>
  <si>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</si>
  <si>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</si>
  <si>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</si>
  <si>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</si>
  <si>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000 1 11 05020 00 0000 120</t>
  </si>
  <si>
    <t>000 1 11 05025 10 0000 120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</si>
  <si>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</si>
  <si>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</si>
  <si>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</si>
  <si>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</si>
  <si>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</si>
  <si>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</si>
  <si>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</si>
  <si>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</si>
  <si>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</si>
  <si>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</si>
  <si>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</si>
  <si>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</si>
  <si>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</si>
  <si>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</si>
  <si>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</si>
  <si>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-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</si>
  <si>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</si>
  <si>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</si>
  <si>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</si>
  <si>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</si>
  <si>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</si>
  <si>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</si>
  <si>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</si>
  <si>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</si>
  <si>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</si>
  <si>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</si>
  <si>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</si>
  <si>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</si>
  <si>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</si>
  <si>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</si>
  <si>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</si>
  <si>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</si>
  <si>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</si>
  <si>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</si>
  <si>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Пенсионное обеспечение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</si>
  <si>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</si>
  <si>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</si>
  <si>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</si>
  <si>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</si>
  <si>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</si>
  <si>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</si>
  <si>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951 0300 0000000 000 000</t>
  </si>
  <si>
    <t>951 0309 0000000 000 000</t>
  </si>
  <si>
    <t>951 0409 0000000 000 000</t>
  </si>
  <si>
    <t>951 0412 0000000 000 000</t>
  </si>
  <si>
    <t>951 0500 0000000 000 000</t>
  </si>
  <si>
    <t>951 0503 0000000 000 000</t>
  </si>
  <si>
    <t>951 0800 0000000 000 000</t>
  </si>
  <si>
    <t>951 0801 0000000 000 000</t>
  </si>
  <si>
    <t>951 1001 0000000 000 000</t>
  </si>
  <si>
    <t xml:space="preserve">Изменение остатков средств </t>
  </si>
  <si>
    <t>Изменение остатков средств на счетах по учету средств бюджета</t>
  </si>
  <si>
    <t>951 01 00 00 00 00 0000 000</t>
  </si>
  <si>
    <t>951 01 05 00 00 00 0000 000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</si>
  <si>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</si>
  <si>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</si>
  <si>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</si>
  <si>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</si>
  <si>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</si>
  <si>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</si>
  <si>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</si>
  <si>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</si>
  <si>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</si>
  <si>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</si>
  <si>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</si>
  <si>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</si>
  <si>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</si>
  <si>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</si>
  <si>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Р.А. Шурупов</t>
  </si>
  <si>
    <t>Е.В. Панферова</t>
  </si>
  <si>
    <t>Казансколопатинское сельское поселение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</si>
  <si>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</si>
  <si>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Коммунальное хозяйство</t>
  </si>
  <si>
    <t>951 0502 0000000 000 000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</si>
  <si>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</si>
  <si>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</si>
  <si>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</si>
  <si>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</si>
  <si>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</si>
  <si>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</si>
  <si>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</si>
  <si>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</si>
  <si>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</si>
  <si>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</si>
  <si>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</si>
  <si>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</si>
  <si>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000 1 05 03000 01 0000 110</t>
  </si>
  <si>
    <t>Глава Казансколопатинского сельского поселения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</si>
  <si>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</si>
  <si>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</si>
  <si>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</si>
  <si>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951 0104 8910000 000 000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</si>
  <si>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</si>
  <si>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</si>
  <si>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951 0113 0810000 000 000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</si>
  <si>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</si>
  <si>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951 0309 0420000 000 000</t>
  </si>
  <si>
    <t>951 0409 0610000 000 000</t>
  </si>
  <si>
    <t>951 0412 9990000 000 000</t>
  </si>
  <si>
    <t>951 0502 0210000 000 000</t>
  </si>
  <si>
    <t>Подпрограмма "Благоустройство населенных пунктов"</t>
  </si>
  <si>
    <t>951 0503 0220000 000 000</t>
  </si>
  <si>
    <t>951 0503 0710000 000 000</t>
  </si>
  <si>
    <t>951 0503 0720000 000 000</t>
  </si>
  <si>
    <t>951 0801 0510000 000 000</t>
  </si>
  <si>
    <t>951 1001 0110000 000 000</t>
  </si>
  <si>
    <t>Пособия, компенсации и иные социальные выплаты гражданам, кроме публичных нормативных обязательств</t>
  </si>
  <si>
    <t>951 0113 9990000 000 000</t>
  </si>
  <si>
    <t>по ОКТМО</t>
  </si>
  <si>
    <t>60608413</t>
  </si>
  <si>
    <t>Обеспечение проведения выборов и референдумовы</t>
  </si>
  <si>
    <t>951 0107 0000000 000 000</t>
  </si>
  <si>
    <t>951 0107 9990000 000 000</t>
  </si>
  <si>
    <t>Специальные расходы</t>
  </si>
  <si>
    <t>951 0107 9999999 880 000</t>
  </si>
  <si>
    <t>Резервные фонды</t>
  </si>
  <si>
    <t>951 0111 0000000 000 000</t>
  </si>
  <si>
    <t>951 0111 9910000 000 000</t>
  </si>
  <si>
    <t>Резервные средства</t>
  </si>
  <si>
    <t>951 0113 0310000 000 000</t>
  </si>
  <si>
    <t>951 0203 8990000 000 000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</si>
  <si>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</si>
  <si>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</si>
  <si>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</si>
  <si>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</si>
  <si>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</si>
  <si>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</si>
  <si>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</si>
  <si>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Доходы, получаемые в виде арендной платы за земели после разграничения государственнаой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</si>
  <si>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поселения (за исключением земельных участков муниципальных бюджетных и автономных учреждений)</t>
  </si>
  <si>
    <t>увеличение остатков средств бюджетов</t>
  </si>
  <si>
    <t>уменьшение остатков средств,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</si>
  <si>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</si>
  <si>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</si>
  <si>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000 2 02 04000 00 0000 151</t>
  </si>
  <si>
    <t>Прочие межбюджетные трансферты, передаваемые бюджетам</t>
  </si>
  <si>
    <t>000 2 02 04999 00 000 151</t>
  </si>
  <si>
    <t>Прочие межбюджетные трансферты, передаваемые бюджетам сельских поселений</t>
  </si>
  <si>
    <t>000 2 02 049991 00 000 151</t>
  </si>
  <si>
    <t>Н.С. Зеленькова</t>
  </si>
  <si>
    <t xml:space="preserve"> </t>
  </si>
  <si>
    <t>Обеспечение функционирования Главы Казансколопатинского сельского поселения</t>
  </si>
  <si>
    <t>951 0102 8800000 000 000</t>
  </si>
  <si>
    <t>Расходы на выплаты по оплате труда работников органов местного самоуправления функционирования Главы Казансколопатинского сельского поселения</t>
  </si>
  <si>
    <t>951 0102 8810011 000 000</t>
  </si>
  <si>
    <t>951 0104 8900000 000 000</t>
  </si>
  <si>
    <t>Непрограммные расходы органов местного самоуправления Казансколопатинского сельского поселения</t>
  </si>
  <si>
    <t>951 0104 9900000 000 000</t>
  </si>
  <si>
    <t>951 0107 9900000 000 000</t>
  </si>
  <si>
    <t>951 0111 99000000 000 000</t>
  </si>
  <si>
    <t>951 0113 0300000 000 000</t>
  </si>
  <si>
    <t>951 0113 0800000 000 000</t>
  </si>
  <si>
    <t>951 0113 9900000 000 000</t>
  </si>
  <si>
    <t>951 0309 0400000 000 000</t>
  </si>
  <si>
    <t xml:space="preserve">951 0409 0600000 000 000 </t>
  </si>
  <si>
    <t>951 0412 9900000 000 000</t>
  </si>
  <si>
    <t>951 0502 0200000 000 000</t>
  </si>
  <si>
    <t>951 0503 0200000 000 000</t>
  </si>
  <si>
    <t xml:space="preserve">951 0503 0700000 000 000 </t>
  </si>
  <si>
    <t>951 0801 0500000 000 000</t>
  </si>
  <si>
    <t>951 1001 0100000 000 000</t>
  </si>
  <si>
    <t>951 0309 0410000 000 000</t>
  </si>
  <si>
    <t>16</t>
  </si>
  <si>
    <t>13.01.2016</t>
  </si>
  <si>
    <t>февраля</t>
  </si>
  <si>
    <t>000 1 06 06030 00 0000 110</t>
  </si>
  <si>
    <t>951 0102 8810110 121 000</t>
  </si>
  <si>
    <t>951 0102 8810110 122 000</t>
  </si>
  <si>
    <t>951 0102 8810110 129 000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</si>
  <si>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</si>
  <si>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951 0104 8910110 000 000</t>
  </si>
  <si>
    <t>951 0104 8910110 121 000</t>
  </si>
  <si>
    <t>951 0104 8910110 122 000</t>
  </si>
  <si>
    <t>951 0104 8910110 129 000</t>
  </si>
  <si>
    <t>951 0104 8910190 000 000</t>
  </si>
  <si>
    <t>951 0104 8910190 244 000</t>
  </si>
  <si>
    <t>951 0104 8910190 851 000</t>
  </si>
  <si>
    <t>951 0104 8910190 852 000</t>
  </si>
  <si>
    <t>951 0104 8910190 853 000</t>
  </si>
  <si>
    <t>Уплата иных платежей</t>
  </si>
  <si>
    <t>951 0104 8990000 000 000</t>
  </si>
  <si>
    <t>951 0104 8992390 000 000</t>
  </si>
  <si>
    <t>951 0104 8992390 244 000</t>
  </si>
  <si>
    <t>951 0111 9910090 000 000</t>
  </si>
  <si>
    <t>951 0111 9910090 870 000</t>
  </si>
  <si>
    <t>951 0113 0319990 244 200</t>
  </si>
  <si>
    <t>951 0113 0319990 000 000</t>
  </si>
  <si>
    <t>951 0113 0319990 244 000</t>
  </si>
  <si>
    <t>951 0113 0817170 000 000</t>
  </si>
  <si>
    <t>Закупка товаров, работ, услуг в сфере информационно-коммуникационных технологий</t>
  </si>
  <si>
    <t>951 0113 0817170 242 000</t>
  </si>
  <si>
    <t>951 0113 9997230 000 000</t>
  </si>
  <si>
    <t>951 0113 9997230 244 000</t>
  </si>
  <si>
    <t>951 0113 9999990 000 000</t>
  </si>
  <si>
    <t>951 0113 9999990 244 000</t>
  </si>
  <si>
    <t>951 0113 9999990 852 000</t>
  </si>
  <si>
    <t>Упалата прочих налогов, сборов и иных платежей</t>
  </si>
  <si>
    <t>951 0113 9999990 853 000</t>
  </si>
  <si>
    <t xml:space="preserve">951 0203 0000000 000 000 </t>
  </si>
  <si>
    <t xml:space="preserve">951 0203 8900000 000 000 </t>
  </si>
  <si>
    <t>951 0203 8991180 000 000</t>
  </si>
  <si>
    <t>951 0203 8991180 121 000</t>
  </si>
  <si>
    <t>951 0203 8991180 121 200</t>
  </si>
  <si>
    <t>951 0203 8991180 129 210</t>
  </si>
  <si>
    <t>951 0203 8991180 129 000</t>
  </si>
  <si>
    <t>951 0309 0417060 000 000</t>
  </si>
  <si>
    <t>951 0309 0417060 244 000</t>
  </si>
  <si>
    <t>951 0309 0425010 000 000</t>
  </si>
  <si>
    <t>951 0309 0425010 540 000</t>
  </si>
  <si>
    <t>951 0309 0427070 000 000</t>
  </si>
  <si>
    <t>951 0309 0427070 244 000</t>
  </si>
  <si>
    <t>951 0309 9900000 000 000</t>
  </si>
  <si>
    <t>951 0309 9990000 000 000</t>
  </si>
  <si>
    <t>951 0309 9995010 000 000</t>
  </si>
  <si>
    <t>951 0309 9995010 540 000</t>
  </si>
  <si>
    <t xml:space="preserve">951 0400 0000000 000 000 </t>
  </si>
  <si>
    <t>951 0409 0617090 000 000</t>
  </si>
  <si>
    <t>951 0409 0617090 244 000</t>
  </si>
  <si>
    <t>951 0412 9995010 000 000</t>
  </si>
  <si>
    <t>951 0412 9995010 540 000</t>
  </si>
  <si>
    <t>951 0502 0219990 000 000</t>
  </si>
  <si>
    <t>951 0502 0219990 244 000</t>
  </si>
  <si>
    <t>951 0502 0219990 244 200</t>
  </si>
  <si>
    <t>951 0503 0227030 000 000</t>
  </si>
  <si>
    <t>951 0503 0227030 244 000</t>
  </si>
  <si>
    <t>951 0503 0717130 000 000</t>
  </si>
  <si>
    <t>951 0503 0717130 244 000</t>
  </si>
  <si>
    <t>951 0503 0727150 000 000</t>
  </si>
  <si>
    <t>951 0503 0727150 244 000</t>
  </si>
  <si>
    <t>951 0801 0510590 000 000</t>
  </si>
  <si>
    <t>951 0801 0510590 611 000</t>
  </si>
  <si>
    <t>951 0801 0512727 000 000</t>
  </si>
  <si>
    <t>951 0801 0512727 240 000</t>
  </si>
  <si>
    <t>Иные закупки товаров, работ и услуг для обеспечения государственных (муниципальных) нужд</t>
  </si>
  <si>
    <t>951 0801 0512727 243 000</t>
  </si>
  <si>
    <t>951 0801 0512727 244 000</t>
  </si>
  <si>
    <t>951 0801 0513320 000 000</t>
  </si>
  <si>
    <t>951 0801 0513320 240 000</t>
  </si>
  <si>
    <t>Иные закупки товаров, работ и услуг для обеспечения муниципальных нужд</t>
  </si>
  <si>
    <t>951 0801 0513320 243 000</t>
  </si>
  <si>
    <t>951 0801 0513320 244 000</t>
  </si>
  <si>
    <t>951 0801 0515010 000 000</t>
  </si>
  <si>
    <t>951 0801 0515010 540 000</t>
  </si>
  <si>
    <t>951 0801 9900000 000 000</t>
  </si>
  <si>
    <t>951 0801 9990000 000 000</t>
  </si>
  <si>
    <t>951 0801 9995010 000 000</t>
  </si>
  <si>
    <t>951 0801 9995010 540 000</t>
  </si>
  <si>
    <t>951 0801 9999990 000 000</t>
  </si>
  <si>
    <t>951 0801 9999990 321 000</t>
  </si>
  <si>
    <t>Социальная политика</t>
  </si>
  <si>
    <t>951 1000 0000000 000 000</t>
  </si>
  <si>
    <t>951 1001 0110010 000 000</t>
  </si>
  <si>
    <t>951 1001 0110010 321 000</t>
  </si>
  <si>
    <t>марта</t>
  </si>
  <si>
    <t>04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</si>
</sst>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&quot;р.&quot;"/>
  </numFmts>
  <fonts count="5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8" fillId="0" borderId="18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2" fontId="8" fillId="0" borderId="28" xfId="0" applyNumberFormat="1" applyFont="1" applyBorder="1" applyAlignment="1">
      <alignment horizontal="right" vertical="top" wrapText="1"/>
    </xf>
    <xf numFmtId="4" fontId="8" fillId="0" borderId="28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9" fillId="0" borderId="29" xfId="53" applyNumberFormat="1" applyFont="1" applyFill="1" applyBorder="1" applyAlignment="1">
      <alignment horizontal="right" wrapText="1"/>
      <protection/>
    </xf>
    <xf numFmtId="4" fontId="9" fillId="0" borderId="18" xfId="53" applyNumberFormat="1" applyFont="1" applyFill="1" applyBorder="1" applyAlignment="1">
      <alignment horizontal="right" wrapText="1"/>
      <protection/>
    </xf>
    <xf numFmtId="4" fontId="9" fillId="0" borderId="30" xfId="53" applyNumberFormat="1" applyFont="1" applyFill="1" applyBorder="1" applyAlignment="1">
      <alignment horizontal="right" wrapText="1"/>
      <protection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4" fontId="2" fillId="0" borderId="44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 horizontal="right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4" fontId="2" fillId="0" borderId="54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right"/>
    </xf>
    <xf numFmtId="4" fontId="2" fillId="0" borderId="58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" fontId="8" fillId="0" borderId="29" xfId="53" applyNumberFormat="1" applyFont="1" applyFill="1" applyBorder="1" applyAlignment="1">
      <alignment horizontal="right" wrapText="1"/>
      <protection/>
    </xf>
    <xf numFmtId="4" fontId="8" fillId="0" borderId="18" xfId="53" applyNumberFormat="1" applyFont="1" applyFill="1" applyBorder="1" applyAlignment="1">
      <alignment horizontal="right" wrapText="1"/>
      <protection/>
    </xf>
    <xf numFmtId="4" fontId="8" fillId="0" borderId="30" xfId="53" applyNumberFormat="1" applyFont="1" applyFill="1" applyBorder="1" applyAlignment="1">
      <alignment horizontal="right" wrapText="1"/>
      <protection/>
    </xf>
    <xf numFmtId="4" fontId="2" fillId="0" borderId="29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2" fillId="0" borderId="59" xfId="0" applyNumberFormat="1" applyFont="1" applyBorder="1" applyAlignment="1">
      <alignment horizontal="left" wrapText="1"/>
    </xf>
    <xf numFmtId="0" fontId="2" fillId="0" borderId="33" xfId="0" applyNumberFormat="1" applyFont="1" applyBorder="1" applyAlignment="1">
      <alignment horizontal="left" wrapText="1"/>
    </xf>
    <xf numFmtId="0" fontId="2" fillId="0" borderId="34" xfId="0" applyNumberFormat="1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0" fontId="2" fillId="0" borderId="59" xfId="0" applyNumberFormat="1" applyFont="1" applyBorder="1" applyAlignment="1">
      <alignment horizontal="center" wrapText="1"/>
    </xf>
    <xf numFmtId="0" fontId="2" fillId="0" borderId="33" xfId="0" applyNumberFormat="1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49" fontId="2" fillId="0" borderId="59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50" fillId="0" borderId="59" xfId="0" applyNumberFormat="1" applyFont="1" applyBorder="1" applyAlignment="1">
      <alignment horizontal="left" wrapText="1"/>
    </xf>
    <xf numFmtId="49" fontId="50" fillId="0" borderId="33" xfId="0" applyNumberFormat="1" applyFont="1" applyBorder="1" applyAlignment="1">
      <alignment horizontal="left" wrapText="1"/>
    </xf>
    <xf numFmtId="49" fontId="50" fillId="0" borderId="34" xfId="0" applyNumberFormat="1" applyFont="1" applyBorder="1" applyAlignment="1">
      <alignment horizontal="left" wrapText="1"/>
    </xf>
    <xf numFmtId="4" fontId="8" fillId="0" borderId="60" xfId="0" applyNumberFormat="1" applyFont="1" applyBorder="1" applyAlignment="1">
      <alignment horizontal="right"/>
    </xf>
    <xf numFmtId="4" fontId="8" fillId="0" borderId="61" xfId="0" applyNumberFormat="1" applyFont="1" applyBorder="1" applyAlignment="1">
      <alignment horizontal="right"/>
    </xf>
    <xf numFmtId="4" fontId="8" fillId="0" borderId="62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9" fontId="2" fillId="0" borderId="59" xfId="0" applyNumberFormat="1" applyFont="1" applyBorder="1" applyAlignment="1">
      <alignment wrapText="1"/>
    </xf>
    <xf numFmtId="49" fontId="2" fillId="0" borderId="33" xfId="0" applyNumberFormat="1" applyFont="1" applyBorder="1" applyAlignment="1">
      <alignment wrapText="1"/>
    </xf>
    <xf numFmtId="49" fontId="2" fillId="0" borderId="34" xfId="0" applyNumberFormat="1" applyFont="1" applyBorder="1" applyAlignment="1">
      <alignment wrapText="1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0" fontId="2" fillId="0" borderId="49" xfId="0" applyFont="1" applyBorder="1" applyAlignment="1">
      <alignment horizontal="left" wrapText="1"/>
    </xf>
    <xf numFmtId="0" fontId="2" fillId="0" borderId="55" xfId="0" applyFont="1" applyBorder="1" applyAlignment="1">
      <alignment horizontal="left" wrapText="1"/>
    </xf>
    <xf numFmtId="0" fontId="2" fillId="0" borderId="64" xfId="0" applyFont="1" applyBorder="1" applyAlignment="1">
      <alignment horizontal="left" wrapText="1"/>
    </xf>
    <xf numFmtId="0" fontId="8" fillId="0" borderId="59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176" fontId="2" fillId="0" borderId="59" xfId="0" applyNumberFormat="1" applyFont="1" applyBorder="1" applyAlignment="1">
      <alignment wrapText="1"/>
    </xf>
    <xf numFmtId="176" fontId="2" fillId="0" borderId="33" xfId="0" applyNumberFormat="1" applyFont="1" applyBorder="1" applyAlignment="1">
      <alignment wrapText="1"/>
    </xf>
    <xf numFmtId="176" fontId="2" fillId="0" borderId="34" xfId="0" applyNumberFormat="1" applyFont="1" applyBorder="1" applyAlignment="1">
      <alignment wrapText="1"/>
    </xf>
    <xf numFmtId="176" fontId="2" fillId="0" borderId="59" xfId="0" applyNumberFormat="1" applyFont="1" applyBorder="1" applyAlignment="1">
      <alignment horizontal="left" wrapText="1"/>
    </xf>
    <xf numFmtId="176" fontId="2" fillId="0" borderId="33" xfId="0" applyNumberFormat="1" applyFont="1" applyBorder="1" applyAlignment="1">
      <alignment horizontal="left" wrapText="1"/>
    </xf>
    <xf numFmtId="176" fontId="2" fillId="0" borderId="34" xfId="0" applyNumberFormat="1" applyFont="1" applyBorder="1" applyAlignment="1">
      <alignment horizontal="left" wrapText="1"/>
    </xf>
    <xf numFmtId="4" fontId="2" fillId="0" borderId="32" xfId="0" applyNumberFormat="1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49" fontId="2" fillId="0" borderId="65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66" xfId="0" applyNumberFormat="1" applyFont="1" applyBorder="1" applyAlignment="1">
      <alignment wrapText="1"/>
    </xf>
    <xf numFmtId="49" fontId="2" fillId="0" borderId="67" xfId="0" applyNumberFormat="1" applyFont="1" applyBorder="1" applyAlignment="1">
      <alignment wrapText="1"/>
    </xf>
    <xf numFmtId="49" fontId="2" fillId="0" borderId="35" xfId="0" applyNumberFormat="1" applyFont="1" applyBorder="1" applyAlignment="1">
      <alignment wrapText="1"/>
    </xf>
    <xf numFmtId="49" fontId="2" fillId="0" borderId="36" xfId="0" applyNumberFormat="1" applyFont="1" applyBorder="1" applyAlignment="1">
      <alignment wrapText="1"/>
    </xf>
    <xf numFmtId="4" fontId="2" fillId="0" borderId="38" xfId="0" applyNumberFormat="1" applyFont="1" applyBorder="1" applyAlignment="1">
      <alignment horizontal="right"/>
    </xf>
    <xf numFmtId="4" fontId="8" fillId="0" borderId="44" xfId="0" applyNumberFormat="1" applyFont="1" applyBorder="1" applyAlignment="1">
      <alignment horizontal="right"/>
    </xf>
    <xf numFmtId="4" fontId="8" fillId="0" borderId="45" xfId="0" applyNumberFormat="1" applyFont="1" applyBorder="1" applyAlignment="1">
      <alignment horizontal="right"/>
    </xf>
    <xf numFmtId="4" fontId="8" fillId="0" borderId="47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right"/>
    </xf>
    <xf numFmtId="4" fontId="8" fillId="0" borderId="46" xfId="0" applyNumberFormat="1" applyFont="1" applyBorder="1" applyAlignment="1">
      <alignment horizontal="right"/>
    </xf>
    <xf numFmtId="4" fontId="2" fillId="0" borderId="55" xfId="0" applyNumberFormat="1" applyFont="1" applyBorder="1" applyAlignment="1">
      <alignment horizontal="right"/>
    </xf>
    <xf numFmtId="4" fontId="2" fillId="0" borderId="56" xfId="0" applyNumberFormat="1" applyFont="1" applyBorder="1" applyAlignment="1">
      <alignment horizontal="right"/>
    </xf>
    <xf numFmtId="4" fontId="2" fillId="0" borderId="68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69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2" fillId="0" borderId="70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4" fontId="8" fillId="0" borderId="29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4" fontId="8" fillId="0" borderId="19" xfId="0" applyNumberFormat="1" applyFont="1" applyFill="1" applyBorder="1" applyAlignment="1">
      <alignment horizontal="right" wrapText="1"/>
    </xf>
    <xf numFmtId="0" fontId="2" fillId="0" borderId="2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51" fillId="0" borderId="59" xfId="0" applyNumberFormat="1" applyFont="1" applyBorder="1" applyAlignment="1">
      <alignment horizontal="left" wrapText="1"/>
    </xf>
    <xf numFmtId="0" fontId="51" fillId="0" borderId="33" xfId="0" applyNumberFormat="1" applyFont="1" applyBorder="1" applyAlignment="1">
      <alignment horizontal="left" wrapText="1"/>
    </xf>
    <xf numFmtId="0" fontId="51" fillId="0" borderId="34" xfId="0" applyNumberFormat="1" applyFont="1" applyBorder="1" applyAlignment="1">
      <alignment horizontal="left" wrapText="1"/>
    </xf>
    <xf numFmtId="0" fontId="2" fillId="0" borderId="59" xfId="0" applyNumberFormat="1" applyFont="1" applyBorder="1" applyAlignment="1">
      <alignment wrapText="1"/>
    </xf>
    <xf numFmtId="0" fontId="2" fillId="0" borderId="33" xfId="0" applyNumberFormat="1" applyFont="1" applyBorder="1" applyAlignment="1">
      <alignment wrapText="1"/>
    </xf>
    <xf numFmtId="0" fontId="2" fillId="0" borderId="34" xfId="0" applyNumberFormat="1" applyFont="1" applyBorder="1" applyAlignment="1">
      <alignment wrapText="1"/>
    </xf>
    <xf numFmtId="4" fontId="9" fillId="0" borderId="29" xfId="0" applyNumberFormat="1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 wrapText="1"/>
    </xf>
    <xf numFmtId="4" fontId="9" fillId="0" borderId="19" xfId="0" applyNumberFormat="1" applyFont="1" applyFill="1" applyBorder="1" applyAlignment="1">
      <alignment horizontal="right" wrapText="1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/>
    </xf>
    <xf numFmtId="0" fontId="2" fillId="0" borderId="72" xfId="0" applyFont="1" applyBorder="1" applyAlignment="1">
      <alignment wrapText="1"/>
    </xf>
    <xf numFmtId="0" fontId="2" fillId="0" borderId="7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68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69" xfId="0" applyFont="1" applyBorder="1" applyAlignment="1">
      <alignment horizontal="right"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2" fontId="2" fillId="0" borderId="49" xfId="0" applyNumberFormat="1" applyFont="1" applyBorder="1" applyAlignment="1">
      <alignment horizontal="right"/>
    </xf>
    <xf numFmtId="2" fontId="2" fillId="0" borderId="55" xfId="0" applyNumberFormat="1" applyFont="1" applyBorder="1" applyAlignment="1">
      <alignment horizontal="right"/>
    </xf>
    <xf numFmtId="2" fontId="2" fillId="0" borderId="56" xfId="0" applyNumberFormat="1" applyFont="1" applyBorder="1" applyAlignment="1">
      <alignment horizontal="right"/>
    </xf>
    <xf numFmtId="49" fontId="2" fillId="0" borderId="49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64" xfId="0" applyNumberFormat="1" applyFont="1" applyBorder="1" applyAlignment="1">
      <alignment horizontal="right"/>
    </xf>
    <xf numFmtId="49" fontId="2" fillId="0" borderId="74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</xdr:colOff>
      <xdr:row>41</xdr:row>
      <xdr:rowOff>76200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923925" y="191166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57</xdr:col>
      <xdr:colOff>47625</xdr:colOff>
      <xdr:row>41</xdr:row>
      <xdr:rowOff>0</xdr:rowOff>
    </xdr:from>
    <xdr:ext cx="219075" cy="257175"/>
    <xdr:sp>
      <xdr:nvSpPr>
        <xdr:cNvPr id="2" name="TextBox 2"/>
        <xdr:cNvSpPr txBox="1">
          <a:spLocks noChangeArrowheads="1"/>
        </xdr:cNvSpPr>
      </xdr:nvSpPr>
      <xdr:spPr>
        <a:xfrm>
          <a:off x="4733925" y="190404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61"/>
  <sheetViews>
    <sheetView view="pageBreakPreview" zoomScaleSheetLayoutView="100" zoomScalePageLayoutView="0" workbookViewId="0" topLeftCell="A53">
      <selection activeCell="CO62" sqref="CO62"/>
    </sheetView>
  </sheetViews>
  <sheetFormatPr defaultColWidth="0.875" defaultRowHeight="12.75"/>
  <cols>
    <col min="1" max="26" width="0.875" style="1" customWidth="1"/>
    <col min="27" max="27" width="9.75390625" style="1" customWidth="1"/>
    <col min="28" max="41" width="0.875" style="1" customWidth="1"/>
    <col min="42" max="42" width="2.25390625" style="1" customWidth="1"/>
    <col min="43" max="53" width="0.875" style="1" customWidth="1"/>
    <col min="54" max="54" width="2.25390625" style="1" customWidth="1"/>
    <col min="55" max="16384" width="0.875" style="1" customWidth="1"/>
  </cols>
  <sheetData>
    <row r="1" ht="3" customHeight="1"/>
    <row r="2" spans="1:108" ht="15" customHeight="1" thickBot="1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O2" s="64" t="s">
        <v>7</v>
      </c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6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50</v>
      </c>
      <c r="CO3" s="73" t="s">
        <v>27</v>
      </c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5"/>
    </row>
    <row r="4" spans="36:108" s="2" customFormat="1" ht="15" customHeight="1">
      <c r="AJ4" s="4" t="s">
        <v>12</v>
      </c>
      <c r="AK4" s="76" t="s">
        <v>265</v>
      </c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67">
        <v>20</v>
      </c>
      <c r="BB4" s="67"/>
      <c r="BC4" s="67"/>
      <c r="BD4" s="67"/>
      <c r="BE4" s="68" t="s">
        <v>263</v>
      </c>
      <c r="BF4" s="68"/>
      <c r="BG4" s="68"/>
      <c r="BH4" s="2" t="s">
        <v>13</v>
      </c>
      <c r="CM4" s="4" t="s">
        <v>8</v>
      </c>
      <c r="CO4" s="70" t="s">
        <v>264</v>
      </c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2"/>
    </row>
    <row r="5" spans="1:108" s="2" customFormat="1" ht="14.25" customHeight="1">
      <c r="A5" s="2" t="s">
        <v>42</v>
      </c>
      <c r="CM5" s="4" t="s">
        <v>9</v>
      </c>
      <c r="CO5" s="70" t="s">
        <v>52</v>
      </c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2"/>
    </row>
    <row r="6" spans="1:108" s="2" customFormat="1" ht="12" customHeight="1">
      <c r="A6" s="5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1"/>
      <c r="Q6" s="21"/>
      <c r="R6" s="21"/>
      <c r="S6" s="58" t="s">
        <v>51</v>
      </c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21"/>
      <c r="BZ6" s="21"/>
      <c r="CA6" s="21"/>
      <c r="CB6" s="21"/>
      <c r="CC6" s="21"/>
      <c r="CD6" s="5"/>
      <c r="CM6" s="4" t="s">
        <v>41</v>
      </c>
      <c r="CO6" s="70" t="s">
        <v>53</v>
      </c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2"/>
    </row>
    <row r="7" spans="1:108" s="2" customFormat="1" ht="33.75" customHeight="1">
      <c r="A7" s="5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1"/>
      <c r="AP7" s="21"/>
      <c r="AQ7" s="59" t="s">
        <v>171</v>
      </c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21"/>
      <c r="BZ7" s="21"/>
      <c r="CA7" s="21"/>
      <c r="CB7" s="21"/>
      <c r="CC7" s="21"/>
      <c r="CD7" s="5"/>
      <c r="CM7" s="4" t="s">
        <v>209</v>
      </c>
      <c r="CO7" s="70" t="s">
        <v>210</v>
      </c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2"/>
    </row>
    <row r="8" spans="1:108" s="2" customFormat="1" ht="15" customHeight="1">
      <c r="A8" s="2" t="s">
        <v>37</v>
      </c>
      <c r="CM8" s="4"/>
      <c r="CO8" s="70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2"/>
    </row>
    <row r="9" spans="1:108" s="2" customFormat="1" ht="14.25" customHeight="1" thickBot="1">
      <c r="A9" s="2" t="s">
        <v>38</v>
      </c>
      <c r="CO9" s="94" t="s">
        <v>10</v>
      </c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6"/>
    </row>
    <row r="10" spans="1:108" s="3" customFormat="1" ht="25.5" customHeight="1">
      <c r="A10" s="91" t="s">
        <v>28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34.5" customHeight="1">
      <c r="A11" s="97" t="s">
        <v>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 t="s">
        <v>1</v>
      </c>
      <c r="AC11" s="85"/>
      <c r="AD11" s="85"/>
      <c r="AE11" s="85"/>
      <c r="AF11" s="85"/>
      <c r="AG11" s="85"/>
      <c r="AH11" s="85" t="s">
        <v>44</v>
      </c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 t="s">
        <v>39</v>
      </c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 t="s">
        <v>2</v>
      </c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 t="s">
        <v>3</v>
      </c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9"/>
    </row>
    <row r="12" spans="1:108" s="18" customFormat="1" ht="12" customHeight="1" thickBot="1">
      <c r="A12" s="98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86">
        <v>2</v>
      </c>
      <c r="AC12" s="86"/>
      <c r="AD12" s="86"/>
      <c r="AE12" s="86"/>
      <c r="AF12" s="86"/>
      <c r="AG12" s="86"/>
      <c r="AH12" s="86">
        <v>3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>
        <v>4</v>
      </c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>
        <v>5</v>
      </c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>
        <v>6</v>
      </c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90"/>
    </row>
    <row r="13" spans="1:108" ht="14.25" customHeight="1">
      <c r="A13" s="87" t="s">
        <v>29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8"/>
      <c r="AB13" s="83" t="s">
        <v>5</v>
      </c>
      <c r="AC13" s="84"/>
      <c r="AD13" s="84"/>
      <c r="AE13" s="84"/>
      <c r="AF13" s="84"/>
      <c r="AG13" s="84"/>
      <c r="AH13" s="84" t="s">
        <v>6</v>
      </c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79">
        <v>4047600</v>
      </c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1"/>
      <c r="BY13" s="79">
        <v>711481.16</v>
      </c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1"/>
      <c r="CO13" s="79">
        <f>SUM(BC13-BY13)</f>
        <v>3336118.84</v>
      </c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2"/>
    </row>
    <row r="14" spans="1:108" ht="13.5" customHeight="1">
      <c r="A14" s="77" t="s">
        <v>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8"/>
      <c r="AB14" s="101" t="s">
        <v>5</v>
      </c>
      <c r="AC14" s="102"/>
      <c r="AD14" s="102"/>
      <c r="AE14" s="102"/>
      <c r="AF14" s="102"/>
      <c r="AG14" s="103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 t="s">
        <v>241</v>
      </c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9"/>
    </row>
    <row r="15" spans="1:108" ht="13.5" customHeight="1">
      <c r="A15" s="60" t="s">
        <v>54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1"/>
      <c r="AB15" s="104"/>
      <c r="AC15" s="105"/>
      <c r="AD15" s="105"/>
      <c r="AE15" s="105"/>
      <c r="AF15" s="105"/>
      <c r="AG15" s="106"/>
      <c r="AH15" s="92" t="s">
        <v>84</v>
      </c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3">
        <v>1951000</v>
      </c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>
        <v>51881.16</v>
      </c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>
        <f aca="true" t="shared" si="0" ref="CO15:CO24">SUM(BC15-BY15)</f>
        <v>1899118.84</v>
      </c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100"/>
    </row>
    <row r="16" spans="1:108" ht="13.5" customHeight="1">
      <c r="A16" s="62" t="s">
        <v>55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48" t="s">
        <v>5</v>
      </c>
      <c r="AC16" s="49"/>
      <c r="AD16" s="49"/>
      <c r="AE16" s="49"/>
      <c r="AF16" s="49"/>
      <c r="AG16" s="49"/>
      <c r="AH16" s="50" t="s">
        <v>85</v>
      </c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2"/>
      <c r="BC16" s="42">
        <v>166000</v>
      </c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4"/>
      <c r="BY16" s="42">
        <v>10561.3</v>
      </c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4"/>
      <c r="CO16" s="45">
        <f t="shared" si="0"/>
        <v>155438.7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7"/>
    </row>
    <row r="17" spans="1:108" ht="13.5" customHeight="1">
      <c r="A17" s="62" t="s">
        <v>56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  <c r="AB17" s="48" t="s">
        <v>5</v>
      </c>
      <c r="AC17" s="49"/>
      <c r="AD17" s="49"/>
      <c r="AE17" s="49"/>
      <c r="AF17" s="49"/>
      <c r="AG17" s="49"/>
      <c r="AH17" s="50" t="s">
        <v>86</v>
      </c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  <c r="BC17" s="42">
        <v>166000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4"/>
      <c r="BY17" s="42">
        <v>10561.3</v>
      </c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4"/>
      <c r="CO17" s="45">
        <f t="shared" si="0"/>
        <v>155438.7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7"/>
    </row>
    <row r="18" spans="1:108" ht="94.5" customHeight="1">
      <c r="A18" s="54" t="s">
        <v>172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  <c r="AB18" s="48" t="s">
        <v>5</v>
      </c>
      <c r="AC18" s="49"/>
      <c r="AD18" s="49"/>
      <c r="AE18" s="49"/>
      <c r="AF18" s="49"/>
      <c r="AG18" s="49"/>
      <c r="AH18" s="50" t="s">
        <v>87</v>
      </c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2"/>
      <c r="BC18" s="42">
        <v>166000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4"/>
      <c r="BY18" s="42">
        <v>10288.3</v>
      </c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4"/>
      <c r="CO18" s="45">
        <v>86012.7</v>
      </c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7"/>
    </row>
    <row r="19" spans="1:108" ht="123" customHeight="1">
      <c r="A19" s="54" t="s">
        <v>233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110" t="s">
        <v>5</v>
      </c>
      <c r="AC19" s="51"/>
      <c r="AD19" s="51"/>
      <c r="AE19" s="51"/>
      <c r="AF19" s="51"/>
      <c r="AG19" s="52"/>
      <c r="AH19" s="50" t="s">
        <v>234</v>
      </c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2"/>
      <c r="BC19" s="42" t="s">
        <v>116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4"/>
      <c r="BY19" s="42">
        <v>273</v>
      </c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4"/>
      <c r="CO19" s="45">
        <v>-273</v>
      </c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7"/>
    </row>
    <row r="20" spans="1:108" ht="38.25" customHeight="1">
      <c r="A20" s="54" t="s">
        <v>175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5"/>
      <c r="AB20" s="110" t="s">
        <v>5</v>
      </c>
      <c r="AC20" s="51"/>
      <c r="AD20" s="51"/>
      <c r="AE20" s="51"/>
      <c r="AF20" s="51"/>
      <c r="AG20" s="52"/>
      <c r="AH20" s="50" t="s">
        <v>176</v>
      </c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2"/>
      <c r="BC20" s="42">
        <v>426200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4"/>
      <c r="BY20" s="42">
        <v>28855.89</v>
      </c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4"/>
      <c r="CO20" s="45">
        <f>SUM(BC20-BY20)</f>
        <v>397344.11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7"/>
    </row>
    <row r="21" spans="1:108" ht="33" customHeight="1">
      <c r="A21" s="54" t="s">
        <v>177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5"/>
      <c r="AB21" s="110" t="s">
        <v>5</v>
      </c>
      <c r="AC21" s="51"/>
      <c r="AD21" s="51"/>
      <c r="AE21" s="51"/>
      <c r="AF21" s="51"/>
      <c r="AG21" s="52"/>
      <c r="AH21" s="50" t="s">
        <v>178</v>
      </c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2"/>
      <c r="BC21" s="42">
        <v>426200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4"/>
      <c r="BY21" s="42">
        <v>28855.89</v>
      </c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4"/>
      <c r="CO21" s="45">
        <f t="shared" si="0"/>
        <v>397344.11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7"/>
    </row>
    <row r="22" spans="1:108" ht="83.25" customHeight="1">
      <c r="A22" s="54" t="s">
        <v>179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5"/>
      <c r="AB22" s="110" t="s">
        <v>5</v>
      </c>
      <c r="AC22" s="51"/>
      <c r="AD22" s="51"/>
      <c r="AE22" s="51"/>
      <c r="AF22" s="51"/>
      <c r="AG22" s="52"/>
      <c r="AH22" s="50" t="s">
        <v>180</v>
      </c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2"/>
      <c r="BC22" s="42">
        <v>148600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4"/>
      <c r="BY22" s="42">
        <v>12014.6</v>
      </c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4"/>
      <c r="CO22" s="45">
        <f t="shared" si="0"/>
        <v>136585.4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7"/>
    </row>
    <row r="23" spans="1:108" ht="104.25" customHeight="1">
      <c r="A23" s="54" t="s">
        <v>181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  <c r="AB23" s="110" t="s">
        <v>5</v>
      </c>
      <c r="AC23" s="51"/>
      <c r="AD23" s="51"/>
      <c r="AE23" s="51"/>
      <c r="AF23" s="51"/>
      <c r="AG23" s="52"/>
      <c r="AH23" s="50" t="s">
        <v>182</v>
      </c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2"/>
      <c r="BC23" s="42">
        <v>3000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4"/>
      <c r="BY23" s="42">
        <v>244.07</v>
      </c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4"/>
      <c r="CO23" s="45">
        <f t="shared" si="0"/>
        <v>2755.93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7"/>
    </row>
    <row r="24" spans="1:108" ht="94.5" customHeight="1">
      <c r="A24" s="54" t="s">
        <v>183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5"/>
      <c r="AB24" s="110" t="s">
        <v>5</v>
      </c>
      <c r="AC24" s="51"/>
      <c r="AD24" s="51"/>
      <c r="AE24" s="51"/>
      <c r="AF24" s="51"/>
      <c r="AG24" s="52"/>
      <c r="AH24" s="50" t="s">
        <v>184</v>
      </c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2"/>
      <c r="BC24" s="42">
        <v>274600</v>
      </c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4"/>
      <c r="BY24" s="42">
        <v>19100.97</v>
      </c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4"/>
      <c r="CO24" s="45">
        <f t="shared" si="0"/>
        <v>255499.03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7"/>
    </row>
    <row r="25" spans="1:108" ht="93.75" customHeight="1">
      <c r="A25" s="54" t="s">
        <v>185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5"/>
      <c r="AB25" s="110" t="s">
        <v>5</v>
      </c>
      <c r="AC25" s="51"/>
      <c r="AD25" s="51"/>
      <c r="AE25" s="51"/>
      <c r="AF25" s="51"/>
      <c r="AG25" s="52"/>
      <c r="AH25" s="50" t="s">
        <v>186</v>
      </c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2"/>
      <c r="BC25" s="42" t="s">
        <v>116</v>
      </c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4"/>
      <c r="BY25" s="42">
        <v>-2503.75</v>
      </c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4"/>
      <c r="CO25" s="111">
        <v>-2503.75</v>
      </c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3"/>
    </row>
    <row r="26" spans="1:108" ht="13.5" customHeight="1">
      <c r="A26" s="62" t="s">
        <v>57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3"/>
      <c r="AB26" s="48" t="s">
        <v>5</v>
      </c>
      <c r="AC26" s="49"/>
      <c r="AD26" s="49"/>
      <c r="AE26" s="49"/>
      <c r="AF26" s="49"/>
      <c r="AG26" s="49"/>
      <c r="AH26" s="50" t="s">
        <v>88</v>
      </c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2"/>
      <c r="BC26" s="42">
        <v>5000</v>
      </c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4"/>
      <c r="BY26" s="42">
        <v>7304.5</v>
      </c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4"/>
      <c r="CO26" s="45">
        <f>SUM(BC26-BY26)</f>
        <v>-2304.5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7"/>
    </row>
    <row r="27" spans="1:108" ht="13.5" customHeight="1">
      <c r="A27" s="54" t="s">
        <v>58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5"/>
      <c r="AB27" s="48" t="s">
        <v>5</v>
      </c>
      <c r="AC27" s="49"/>
      <c r="AD27" s="49"/>
      <c r="AE27" s="49"/>
      <c r="AF27" s="49"/>
      <c r="AG27" s="49"/>
      <c r="AH27" s="50" t="s">
        <v>187</v>
      </c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2"/>
      <c r="BC27" s="42">
        <v>5000</v>
      </c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4"/>
      <c r="BY27" s="42">
        <v>7304.5</v>
      </c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4"/>
      <c r="CO27" s="45">
        <f aca="true" t="shared" si="1" ref="CO27:CO39">SUM(BC27-BY27)</f>
        <v>-2304.5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7"/>
    </row>
    <row r="28" spans="1:108" ht="13.5" customHeight="1">
      <c r="A28" s="54" t="s">
        <v>58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5"/>
      <c r="AB28" s="48" t="s">
        <v>5</v>
      </c>
      <c r="AC28" s="49"/>
      <c r="AD28" s="49"/>
      <c r="AE28" s="49"/>
      <c r="AF28" s="49"/>
      <c r="AG28" s="49"/>
      <c r="AH28" s="50" t="s">
        <v>89</v>
      </c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2"/>
      <c r="BC28" s="42">
        <v>5000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4"/>
      <c r="BY28" s="42">
        <v>7304.5</v>
      </c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4"/>
      <c r="CO28" s="45">
        <f t="shared" si="1"/>
        <v>-2304.5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7"/>
    </row>
    <row r="29" spans="1:108" ht="13.5" customHeight="1">
      <c r="A29" s="54" t="s">
        <v>59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5"/>
      <c r="AB29" s="48" t="s">
        <v>5</v>
      </c>
      <c r="AC29" s="49"/>
      <c r="AD29" s="49"/>
      <c r="AE29" s="49"/>
      <c r="AF29" s="49"/>
      <c r="AG29" s="49"/>
      <c r="AH29" s="50" t="s">
        <v>90</v>
      </c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2"/>
      <c r="BC29" s="42">
        <v>1247100</v>
      </c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4"/>
      <c r="BY29" s="42">
        <v>4959.47</v>
      </c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4"/>
      <c r="CO29" s="45">
        <f t="shared" si="1"/>
        <v>1242140.53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7"/>
    </row>
    <row r="30" spans="1:108" ht="13.5" customHeight="1">
      <c r="A30" s="54" t="s">
        <v>60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5"/>
      <c r="AB30" s="48" t="s">
        <v>5</v>
      </c>
      <c r="AC30" s="49"/>
      <c r="AD30" s="49"/>
      <c r="AE30" s="49"/>
      <c r="AF30" s="49"/>
      <c r="AG30" s="49"/>
      <c r="AH30" s="50" t="s">
        <v>92</v>
      </c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2"/>
      <c r="BC30" s="42">
        <v>15000</v>
      </c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4"/>
      <c r="BY30" s="42" t="s">
        <v>116</v>
      </c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4"/>
      <c r="CO30" s="45">
        <v>15000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7"/>
    </row>
    <row r="31" spans="1:108" ht="51" customHeight="1">
      <c r="A31" s="54" t="s">
        <v>61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5"/>
      <c r="AB31" s="48" t="s">
        <v>5</v>
      </c>
      <c r="AC31" s="49"/>
      <c r="AD31" s="49"/>
      <c r="AE31" s="49"/>
      <c r="AF31" s="49"/>
      <c r="AG31" s="49"/>
      <c r="AH31" s="50" t="s">
        <v>91</v>
      </c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2"/>
      <c r="BC31" s="42">
        <v>15000</v>
      </c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4"/>
      <c r="BY31" s="42" t="s">
        <v>116</v>
      </c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4"/>
      <c r="CO31" s="45">
        <v>15000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7"/>
    </row>
    <row r="32" spans="1:108" ht="13.5" customHeight="1">
      <c r="A32" s="54" t="s">
        <v>62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5"/>
      <c r="AB32" s="48" t="s">
        <v>5</v>
      </c>
      <c r="AC32" s="49"/>
      <c r="AD32" s="49"/>
      <c r="AE32" s="49"/>
      <c r="AF32" s="49"/>
      <c r="AG32" s="49"/>
      <c r="AH32" s="50" t="s">
        <v>93</v>
      </c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2"/>
      <c r="BC32" s="42">
        <v>1232100</v>
      </c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4"/>
      <c r="BY32" s="42">
        <v>4959.47</v>
      </c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4"/>
      <c r="CO32" s="45">
        <f t="shared" si="1"/>
        <v>1227140.53</v>
      </c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pans="1:108" ht="19.5" customHeight="1">
      <c r="A33" s="54" t="s">
        <v>222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5"/>
      <c r="AB33" s="48" t="s">
        <v>5</v>
      </c>
      <c r="AC33" s="49"/>
      <c r="AD33" s="49"/>
      <c r="AE33" s="49"/>
      <c r="AF33" s="49"/>
      <c r="AG33" s="49"/>
      <c r="AH33" s="50" t="s">
        <v>266</v>
      </c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2"/>
      <c r="BC33" s="42">
        <v>14200</v>
      </c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4"/>
      <c r="BY33" s="42">
        <v>97</v>
      </c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4"/>
      <c r="CO33" s="45">
        <f t="shared" si="1"/>
        <v>14103</v>
      </c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ht="51" customHeight="1">
      <c r="A34" s="54" t="s">
        <v>223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5"/>
      <c r="AB34" s="48" t="s">
        <v>5</v>
      </c>
      <c r="AC34" s="49"/>
      <c r="AD34" s="49"/>
      <c r="AE34" s="49"/>
      <c r="AF34" s="49"/>
      <c r="AG34" s="49"/>
      <c r="AH34" s="50" t="s">
        <v>224</v>
      </c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2"/>
      <c r="BC34" s="42">
        <v>14200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4"/>
      <c r="BY34" s="42">
        <v>97</v>
      </c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4"/>
      <c r="CO34" s="45">
        <f t="shared" si="1"/>
        <v>14103</v>
      </c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7"/>
    </row>
    <row r="35" spans="1:108" ht="14.25" customHeight="1">
      <c r="A35" s="54" t="s">
        <v>225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48" t="s">
        <v>5</v>
      </c>
      <c r="AC35" s="49"/>
      <c r="AD35" s="49"/>
      <c r="AE35" s="49"/>
      <c r="AF35" s="49"/>
      <c r="AG35" s="49"/>
      <c r="AH35" s="50" t="s">
        <v>226</v>
      </c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2"/>
      <c r="BC35" s="42">
        <v>1217900</v>
      </c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4"/>
      <c r="BY35" s="42">
        <v>4862.47</v>
      </c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4"/>
      <c r="CO35" s="45">
        <f t="shared" si="1"/>
        <v>1213037.53</v>
      </c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7"/>
    </row>
    <row r="36" spans="1:108" ht="45" customHeight="1">
      <c r="A36" s="54" t="s">
        <v>227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5"/>
      <c r="AB36" s="48" t="s">
        <v>5</v>
      </c>
      <c r="AC36" s="49"/>
      <c r="AD36" s="49"/>
      <c r="AE36" s="49"/>
      <c r="AF36" s="49"/>
      <c r="AG36" s="49"/>
      <c r="AH36" s="50" t="s">
        <v>228</v>
      </c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2"/>
      <c r="BC36" s="42">
        <v>1217900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4"/>
      <c r="BY36" s="42">
        <v>4862.47</v>
      </c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4"/>
      <c r="CO36" s="45">
        <f t="shared" si="1"/>
        <v>1213037.53</v>
      </c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7"/>
    </row>
    <row r="37" spans="1:108" ht="13.5" customHeight="1">
      <c r="A37" s="54" t="s">
        <v>63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5"/>
      <c r="AB37" s="48" t="s">
        <v>5</v>
      </c>
      <c r="AC37" s="49"/>
      <c r="AD37" s="49"/>
      <c r="AE37" s="49"/>
      <c r="AF37" s="49"/>
      <c r="AG37" s="49"/>
      <c r="AH37" s="50" t="s">
        <v>94</v>
      </c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2"/>
      <c r="BC37" s="42">
        <v>9200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4"/>
      <c r="BY37" s="42">
        <v>200</v>
      </c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4"/>
      <c r="CO37" s="45">
        <f t="shared" si="1"/>
        <v>9000</v>
      </c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7"/>
    </row>
    <row r="38" spans="1:108" ht="46.5" customHeight="1">
      <c r="A38" s="54" t="s">
        <v>64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5"/>
      <c r="AB38" s="48" t="s">
        <v>5</v>
      </c>
      <c r="AC38" s="49"/>
      <c r="AD38" s="49"/>
      <c r="AE38" s="49"/>
      <c r="AF38" s="49"/>
      <c r="AG38" s="49"/>
      <c r="AH38" s="50" t="s">
        <v>95</v>
      </c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2"/>
      <c r="BC38" s="42">
        <v>9200</v>
      </c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4"/>
      <c r="BY38" s="42">
        <v>200</v>
      </c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4"/>
      <c r="CO38" s="45">
        <f t="shared" si="1"/>
        <v>9000</v>
      </c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7"/>
    </row>
    <row r="39" spans="1:108" ht="82.5" customHeight="1">
      <c r="A39" s="54" t="s">
        <v>65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5"/>
      <c r="AB39" s="48" t="s">
        <v>5</v>
      </c>
      <c r="AC39" s="49"/>
      <c r="AD39" s="49"/>
      <c r="AE39" s="49"/>
      <c r="AF39" s="49"/>
      <c r="AG39" s="49"/>
      <c r="AH39" s="50" t="s">
        <v>96</v>
      </c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2"/>
      <c r="BC39" s="42">
        <v>9200</v>
      </c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4"/>
      <c r="BY39" s="42">
        <v>200</v>
      </c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4"/>
      <c r="CO39" s="45">
        <f t="shared" si="1"/>
        <v>9000</v>
      </c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7"/>
    </row>
    <row r="40" spans="1:108" ht="49.5" customHeight="1">
      <c r="A40" s="54" t="s">
        <v>66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5"/>
      <c r="AB40" s="48" t="s">
        <v>5</v>
      </c>
      <c r="AC40" s="49"/>
      <c r="AD40" s="49"/>
      <c r="AE40" s="49"/>
      <c r="AF40" s="49"/>
      <c r="AG40" s="49"/>
      <c r="AH40" s="50" t="s">
        <v>97</v>
      </c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2"/>
      <c r="BC40" s="42">
        <v>92100</v>
      </c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4"/>
      <c r="BY40" s="42" t="s">
        <v>116</v>
      </c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4"/>
      <c r="CO40" s="45" t="s">
        <v>116</v>
      </c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7"/>
    </row>
    <row r="41" spans="1:108" ht="103.5" customHeight="1">
      <c r="A41" s="54" t="s">
        <v>67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5"/>
      <c r="AB41" s="48" t="s">
        <v>5</v>
      </c>
      <c r="AC41" s="49"/>
      <c r="AD41" s="49"/>
      <c r="AE41" s="49"/>
      <c r="AF41" s="49"/>
      <c r="AG41" s="49"/>
      <c r="AH41" s="50" t="s">
        <v>98</v>
      </c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2"/>
      <c r="BC41" s="42">
        <v>92100</v>
      </c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4"/>
      <c r="BY41" s="42" t="s">
        <v>116</v>
      </c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4"/>
      <c r="CO41" s="45" t="s">
        <v>116</v>
      </c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7"/>
    </row>
    <row r="42" spans="1:108" ht="90" customHeight="1">
      <c r="A42" s="54" t="s">
        <v>229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5"/>
      <c r="AB42" s="48" t="s">
        <v>5</v>
      </c>
      <c r="AC42" s="49"/>
      <c r="AD42" s="49"/>
      <c r="AE42" s="49"/>
      <c r="AF42" s="49"/>
      <c r="AG42" s="49"/>
      <c r="AH42" s="50" t="s">
        <v>99</v>
      </c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2"/>
      <c r="BC42" s="42">
        <v>49700</v>
      </c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4"/>
      <c r="BY42" s="42" t="s">
        <v>116</v>
      </c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4"/>
      <c r="CO42" s="45" t="s">
        <v>116</v>
      </c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7"/>
    </row>
    <row r="43" spans="1:108" ht="90" customHeight="1">
      <c r="A43" s="54" t="s">
        <v>230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5"/>
      <c r="AB43" s="48" t="s">
        <v>5</v>
      </c>
      <c r="AC43" s="49"/>
      <c r="AD43" s="49"/>
      <c r="AE43" s="49"/>
      <c r="AF43" s="49"/>
      <c r="AG43" s="49"/>
      <c r="AH43" s="50" t="s">
        <v>100</v>
      </c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2"/>
      <c r="BC43" s="42">
        <v>49700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4"/>
      <c r="BY43" s="42" t="s">
        <v>116</v>
      </c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4"/>
      <c r="CO43" s="45" t="s">
        <v>116</v>
      </c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7"/>
    </row>
    <row r="44" spans="1:108" ht="90.75" customHeight="1">
      <c r="A44" s="54" t="s">
        <v>68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48" t="s">
        <v>5</v>
      </c>
      <c r="AC44" s="49"/>
      <c r="AD44" s="49"/>
      <c r="AE44" s="49"/>
      <c r="AF44" s="49"/>
      <c r="AG44" s="49"/>
      <c r="AH44" s="50" t="s">
        <v>101</v>
      </c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2"/>
      <c r="BC44" s="42">
        <v>42400</v>
      </c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4"/>
      <c r="BY44" s="42" t="s">
        <v>116</v>
      </c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4"/>
      <c r="CO44" s="45" t="s">
        <v>116</v>
      </c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7"/>
    </row>
    <row r="45" spans="1:108" ht="70.5" customHeight="1">
      <c r="A45" s="54" t="s">
        <v>69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5"/>
      <c r="AB45" s="48" t="s">
        <v>5</v>
      </c>
      <c r="AC45" s="49"/>
      <c r="AD45" s="49"/>
      <c r="AE45" s="49"/>
      <c r="AF45" s="49"/>
      <c r="AG45" s="49"/>
      <c r="AH45" s="50" t="s">
        <v>102</v>
      </c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2"/>
      <c r="BC45" s="42">
        <v>42400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4"/>
      <c r="BY45" s="42" t="s">
        <v>116</v>
      </c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4"/>
      <c r="CO45" s="45" t="s">
        <v>116</v>
      </c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7"/>
    </row>
    <row r="46" spans="1:108" ht="27.75" customHeight="1">
      <c r="A46" s="54" t="s">
        <v>70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5"/>
      <c r="AB46" s="48" t="s">
        <v>5</v>
      </c>
      <c r="AC46" s="49"/>
      <c r="AD46" s="49"/>
      <c r="AE46" s="49"/>
      <c r="AF46" s="49"/>
      <c r="AG46" s="49"/>
      <c r="AH46" s="50" t="s">
        <v>103</v>
      </c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2"/>
      <c r="BC46" s="42">
        <v>5400</v>
      </c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4"/>
      <c r="BY46" s="42" t="s">
        <v>116</v>
      </c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4"/>
      <c r="CO46" s="45" t="s">
        <v>116</v>
      </c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7"/>
    </row>
    <row r="47" spans="1:108" ht="48.75" customHeight="1">
      <c r="A47" s="54" t="s">
        <v>71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5"/>
      <c r="AB47" s="48" t="s">
        <v>5</v>
      </c>
      <c r="AC47" s="49"/>
      <c r="AD47" s="49"/>
      <c r="AE47" s="49"/>
      <c r="AF47" s="49"/>
      <c r="AG47" s="49"/>
      <c r="AH47" s="50" t="s">
        <v>104</v>
      </c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2"/>
      <c r="BC47" s="42">
        <v>5400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4"/>
      <c r="BY47" s="42" t="s">
        <v>116</v>
      </c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4"/>
      <c r="CO47" s="45" t="s">
        <v>116</v>
      </c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7"/>
    </row>
    <row r="48" spans="1:108" ht="60.75" customHeight="1">
      <c r="A48" s="54" t="s">
        <v>72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5"/>
      <c r="AB48" s="48" t="s">
        <v>5</v>
      </c>
      <c r="AC48" s="49"/>
      <c r="AD48" s="49"/>
      <c r="AE48" s="49"/>
      <c r="AF48" s="49"/>
      <c r="AG48" s="49"/>
      <c r="AH48" s="50" t="s">
        <v>105</v>
      </c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2"/>
      <c r="BC48" s="42">
        <v>5400</v>
      </c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4"/>
      <c r="BY48" s="42" t="s">
        <v>116</v>
      </c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4"/>
      <c r="CO48" s="45" t="s">
        <v>116</v>
      </c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7"/>
    </row>
    <row r="49" spans="1:108" ht="13.5" customHeight="1">
      <c r="A49" s="54" t="s">
        <v>73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5"/>
      <c r="AB49" s="48" t="s">
        <v>5</v>
      </c>
      <c r="AC49" s="49"/>
      <c r="AD49" s="49"/>
      <c r="AE49" s="49"/>
      <c r="AF49" s="49"/>
      <c r="AG49" s="49"/>
      <c r="AH49" s="50" t="s">
        <v>106</v>
      </c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2"/>
      <c r="BC49" s="42">
        <v>2096600</v>
      </c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4"/>
      <c r="BY49" s="42">
        <v>659600</v>
      </c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4"/>
      <c r="CO49" s="42">
        <f aca="true" t="shared" si="2" ref="CO49:CO56">SUM(BC49-BY49)</f>
        <v>1437000</v>
      </c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53"/>
    </row>
    <row r="50" spans="1:108" ht="37.5" customHeight="1">
      <c r="A50" s="54" t="s">
        <v>74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5"/>
      <c r="AB50" s="48" t="s">
        <v>5</v>
      </c>
      <c r="AC50" s="49"/>
      <c r="AD50" s="49"/>
      <c r="AE50" s="49"/>
      <c r="AF50" s="49"/>
      <c r="AG50" s="49"/>
      <c r="AH50" s="50" t="s">
        <v>107</v>
      </c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2"/>
      <c r="BC50" s="42">
        <v>2096600</v>
      </c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4"/>
      <c r="BY50" s="42">
        <v>659600</v>
      </c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4"/>
      <c r="CO50" s="42">
        <f t="shared" si="2"/>
        <v>1437000</v>
      </c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53"/>
    </row>
    <row r="51" spans="1:109" ht="37.5" customHeight="1">
      <c r="A51" s="54" t="s">
        <v>75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5"/>
      <c r="AB51" s="48" t="s">
        <v>5</v>
      </c>
      <c r="AC51" s="49"/>
      <c r="AD51" s="49"/>
      <c r="AE51" s="49"/>
      <c r="AF51" s="49"/>
      <c r="AG51" s="49"/>
      <c r="AH51" s="50" t="s">
        <v>108</v>
      </c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2"/>
      <c r="BC51" s="42">
        <v>1926800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4"/>
      <c r="BY51" s="42">
        <v>600000</v>
      </c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4"/>
      <c r="CO51" s="42">
        <f t="shared" si="2"/>
        <v>1326800</v>
      </c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53"/>
      <c r="DE51" s="25">
        <f>SUM(BY51:CN51)</f>
        <v>600000</v>
      </c>
    </row>
    <row r="52" spans="1:108" ht="27" customHeight="1">
      <c r="A52" s="54" t="s">
        <v>76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5"/>
      <c r="AB52" s="48" t="s">
        <v>5</v>
      </c>
      <c r="AC52" s="49"/>
      <c r="AD52" s="49"/>
      <c r="AE52" s="49"/>
      <c r="AF52" s="49"/>
      <c r="AG52" s="49"/>
      <c r="AH52" s="50" t="s">
        <v>109</v>
      </c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2"/>
      <c r="BC52" s="42">
        <v>1926800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4"/>
      <c r="BY52" s="42">
        <v>600000</v>
      </c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4"/>
      <c r="CO52" s="42">
        <f t="shared" si="2"/>
        <v>1326800</v>
      </c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53"/>
    </row>
    <row r="53" spans="1:108" ht="35.25" customHeight="1">
      <c r="A53" s="54" t="s">
        <v>77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8" t="s">
        <v>5</v>
      </c>
      <c r="AC53" s="49"/>
      <c r="AD53" s="49"/>
      <c r="AE53" s="49"/>
      <c r="AF53" s="49"/>
      <c r="AG53" s="49"/>
      <c r="AH53" s="50" t="s">
        <v>110</v>
      </c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2"/>
      <c r="BC53" s="42">
        <v>1926800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4"/>
      <c r="BY53" s="42">
        <v>600000</v>
      </c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4"/>
      <c r="CO53" s="42">
        <f t="shared" si="2"/>
        <v>1326800</v>
      </c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53"/>
    </row>
    <row r="54" spans="1:108" ht="36" customHeight="1">
      <c r="A54" s="54" t="s">
        <v>78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48" t="s">
        <v>5</v>
      </c>
      <c r="AC54" s="49"/>
      <c r="AD54" s="49"/>
      <c r="AE54" s="49"/>
      <c r="AF54" s="49"/>
      <c r="AG54" s="49"/>
      <c r="AH54" s="50" t="s">
        <v>111</v>
      </c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2"/>
      <c r="BC54" s="42">
        <v>70100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4"/>
      <c r="BY54" s="42">
        <v>59600</v>
      </c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4"/>
      <c r="CO54" s="42">
        <f t="shared" si="2"/>
        <v>10500</v>
      </c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53"/>
    </row>
    <row r="55" spans="1:108" ht="48.75" customHeight="1">
      <c r="A55" s="54" t="s">
        <v>79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8" t="s">
        <v>5</v>
      </c>
      <c r="AC55" s="49"/>
      <c r="AD55" s="49"/>
      <c r="AE55" s="49"/>
      <c r="AF55" s="49"/>
      <c r="AG55" s="49"/>
      <c r="AH55" s="50" t="s">
        <v>112</v>
      </c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2"/>
      <c r="BC55" s="42">
        <v>69900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4"/>
      <c r="BY55" s="42">
        <v>59400</v>
      </c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4"/>
      <c r="CO55" s="42">
        <f t="shared" si="2"/>
        <v>10500</v>
      </c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4"/>
    </row>
    <row r="56" spans="1:108" ht="50.25" customHeight="1">
      <c r="A56" s="54" t="s">
        <v>80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8" t="s">
        <v>5</v>
      </c>
      <c r="AC56" s="49"/>
      <c r="AD56" s="49"/>
      <c r="AE56" s="49"/>
      <c r="AF56" s="49"/>
      <c r="AG56" s="49"/>
      <c r="AH56" s="50" t="s">
        <v>113</v>
      </c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2"/>
      <c r="BC56" s="42">
        <v>69900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4"/>
      <c r="BY56" s="42">
        <v>59400</v>
      </c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4"/>
      <c r="CO56" s="42">
        <f t="shared" si="2"/>
        <v>10500</v>
      </c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ht="38.25" customHeight="1">
      <c r="A57" s="54" t="s">
        <v>81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8" t="s">
        <v>5</v>
      </c>
      <c r="AC57" s="49"/>
      <c r="AD57" s="49"/>
      <c r="AE57" s="49"/>
      <c r="AF57" s="49"/>
      <c r="AG57" s="49"/>
      <c r="AH57" s="50" t="s">
        <v>114</v>
      </c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2"/>
      <c r="BC57" s="42">
        <v>200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4"/>
      <c r="BY57" s="42">
        <v>200</v>
      </c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4"/>
      <c r="CO57" s="42" t="s">
        <v>116</v>
      </c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53"/>
    </row>
    <row r="58" spans="1:108" ht="38.25" customHeight="1">
      <c r="A58" s="54" t="s">
        <v>82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48" t="s">
        <v>5</v>
      </c>
      <c r="AC58" s="49"/>
      <c r="AD58" s="49"/>
      <c r="AE58" s="49"/>
      <c r="AF58" s="49"/>
      <c r="AG58" s="49"/>
      <c r="AH58" s="50" t="s">
        <v>115</v>
      </c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2"/>
      <c r="BC58" s="42">
        <v>200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4"/>
      <c r="BY58" s="42">
        <v>200</v>
      </c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4"/>
      <c r="CO58" s="42" t="s">
        <v>116</v>
      </c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53"/>
    </row>
    <row r="59" spans="1:108" ht="21.75" customHeight="1">
      <c r="A59" s="54" t="s">
        <v>83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110" t="s">
        <v>5</v>
      </c>
      <c r="AC59" s="51"/>
      <c r="AD59" s="51"/>
      <c r="AE59" s="51"/>
      <c r="AF59" s="51"/>
      <c r="AG59" s="52"/>
      <c r="AH59" s="50" t="s">
        <v>235</v>
      </c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2"/>
      <c r="BC59" s="42">
        <v>99700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4"/>
      <c r="BY59" s="42" t="s">
        <v>116</v>
      </c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4"/>
      <c r="CO59" s="42" t="s">
        <v>116</v>
      </c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53"/>
    </row>
    <row r="60" spans="1:108" ht="24.75" customHeight="1">
      <c r="A60" s="54" t="s">
        <v>236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110" t="s">
        <v>5</v>
      </c>
      <c r="AC60" s="51"/>
      <c r="AD60" s="51"/>
      <c r="AE60" s="51"/>
      <c r="AF60" s="51"/>
      <c r="AG60" s="52"/>
      <c r="AH60" s="50" t="s">
        <v>237</v>
      </c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2"/>
      <c r="BC60" s="42">
        <v>99700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4"/>
      <c r="BY60" s="42" t="s">
        <v>116</v>
      </c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4"/>
      <c r="CO60" s="42" t="s">
        <v>116</v>
      </c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53"/>
    </row>
    <row r="61" spans="1:108" ht="36" customHeight="1">
      <c r="A61" s="56" t="s">
        <v>238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8" t="s">
        <v>5</v>
      </c>
      <c r="AC61" s="49"/>
      <c r="AD61" s="49"/>
      <c r="AE61" s="49"/>
      <c r="AF61" s="49"/>
      <c r="AG61" s="49"/>
      <c r="AH61" s="50" t="s">
        <v>239</v>
      </c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2"/>
      <c r="BC61" s="42">
        <v>99700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4"/>
      <c r="BY61" s="42" t="s">
        <v>116</v>
      </c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4"/>
      <c r="CO61" s="42" t="s">
        <v>116</v>
      </c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53"/>
    </row>
  </sheetData>
  <sheetProtection/>
  <mergeCells count="320">
    <mergeCell ref="CO60:DD60"/>
    <mergeCell ref="BY60:CN60"/>
    <mergeCell ref="BC60:BX60"/>
    <mergeCell ref="AH60:BB60"/>
    <mergeCell ref="AB60:AG60"/>
    <mergeCell ref="A60:AA60"/>
    <mergeCell ref="CO59:DD59"/>
    <mergeCell ref="BY59:CN59"/>
    <mergeCell ref="BC59:BX59"/>
    <mergeCell ref="AH59:BB59"/>
    <mergeCell ref="AB59:AG59"/>
    <mergeCell ref="A59:AA59"/>
    <mergeCell ref="A58:AA58"/>
    <mergeCell ref="AB58:AG58"/>
    <mergeCell ref="AH58:BB58"/>
    <mergeCell ref="BC58:BX58"/>
    <mergeCell ref="BY58:CN58"/>
    <mergeCell ref="CO58:DD58"/>
    <mergeCell ref="BY21:CN21"/>
    <mergeCell ref="CO21:DD21"/>
    <mergeCell ref="BY22:CN22"/>
    <mergeCell ref="CO22:DD22"/>
    <mergeCell ref="BY23:CN23"/>
    <mergeCell ref="CO23:DD23"/>
    <mergeCell ref="BC24:BX24"/>
    <mergeCell ref="BC25:BX25"/>
    <mergeCell ref="BC22:BX22"/>
    <mergeCell ref="BY25:CN25"/>
    <mergeCell ref="CO24:DD24"/>
    <mergeCell ref="CO25:DD25"/>
    <mergeCell ref="BY24:CN24"/>
    <mergeCell ref="BY57:CN57"/>
    <mergeCell ref="AB61:AG61"/>
    <mergeCell ref="BC52:BX52"/>
    <mergeCell ref="A25:AA25"/>
    <mergeCell ref="AB21:AG21"/>
    <mergeCell ref="AB22:AG22"/>
    <mergeCell ref="AB23:AG23"/>
    <mergeCell ref="AB24:AG24"/>
    <mergeCell ref="BC23:BX23"/>
    <mergeCell ref="AH21:BB21"/>
    <mergeCell ref="AH57:BB57"/>
    <mergeCell ref="AH61:BB61"/>
    <mergeCell ref="AB57:AG57"/>
    <mergeCell ref="AH52:BB52"/>
    <mergeCell ref="AB53:AG53"/>
    <mergeCell ref="AB49:AG49"/>
    <mergeCell ref="AH49:BB49"/>
    <mergeCell ref="AB54:AG54"/>
    <mergeCell ref="AB52:AG52"/>
    <mergeCell ref="AH54:BB54"/>
    <mergeCell ref="BC55:BX55"/>
    <mergeCell ref="BC61:BX61"/>
    <mergeCell ref="AH56:BB56"/>
    <mergeCell ref="AH55:BB55"/>
    <mergeCell ref="AB56:AG56"/>
    <mergeCell ref="BY46:CN46"/>
    <mergeCell ref="BY47:CN47"/>
    <mergeCell ref="AB55:AG55"/>
    <mergeCell ref="AB50:AG50"/>
    <mergeCell ref="AB51:AG51"/>
    <mergeCell ref="CO47:DD47"/>
    <mergeCell ref="BC44:BX44"/>
    <mergeCell ref="BY44:CN44"/>
    <mergeCell ref="CO44:DD44"/>
    <mergeCell ref="BC45:BX45"/>
    <mergeCell ref="CO46:DD46"/>
    <mergeCell ref="BY45:CN45"/>
    <mergeCell ref="CO45:DD45"/>
    <mergeCell ref="CO40:DD40"/>
    <mergeCell ref="CO41:DD41"/>
    <mergeCell ref="BC42:BX42"/>
    <mergeCell ref="BY42:CN42"/>
    <mergeCell ref="CO42:DD42"/>
    <mergeCell ref="CO43:DD43"/>
    <mergeCell ref="BY40:CN40"/>
    <mergeCell ref="BC41:BX41"/>
    <mergeCell ref="AH51:BB51"/>
    <mergeCell ref="BC43:BX43"/>
    <mergeCell ref="AH50:BB50"/>
    <mergeCell ref="BC46:BX46"/>
    <mergeCell ref="BY48:CN48"/>
    <mergeCell ref="AB48:AG48"/>
    <mergeCell ref="AH53:BB53"/>
    <mergeCell ref="AH46:BB46"/>
    <mergeCell ref="BC37:BX37"/>
    <mergeCell ref="AH40:BB40"/>
    <mergeCell ref="BC47:BX47"/>
    <mergeCell ref="BC48:BX48"/>
    <mergeCell ref="BC50:BX50"/>
    <mergeCell ref="BC39:BX39"/>
    <mergeCell ref="AH45:BB45"/>
    <mergeCell ref="AH48:BB48"/>
    <mergeCell ref="AH47:BB47"/>
    <mergeCell ref="AH44:BB44"/>
    <mergeCell ref="AH38:BB38"/>
    <mergeCell ref="AH39:BB39"/>
    <mergeCell ref="AH41:BB41"/>
    <mergeCell ref="AH43:BB43"/>
    <mergeCell ref="CO39:DD39"/>
    <mergeCell ref="BC35:BX35"/>
    <mergeCell ref="BY35:CN35"/>
    <mergeCell ref="CO35:DD35"/>
    <mergeCell ref="BC36:BX36"/>
    <mergeCell ref="BY36:CN36"/>
    <mergeCell ref="CO36:DD36"/>
    <mergeCell ref="CO37:DD37"/>
    <mergeCell ref="BC38:BX38"/>
    <mergeCell ref="CO38:DD38"/>
    <mergeCell ref="AH42:BB42"/>
    <mergeCell ref="AB41:AG41"/>
    <mergeCell ref="AB43:AG43"/>
    <mergeCell ref="AB38:AG38"/>
    <mergeCell ref="AB39:AG39"/>
    <mergeCell ref="BY38:CN38"/>
    <mergeCell ref="BY43:CN43"/>
    <mergeCell ref="BY41:CN41"/>
    <mergeCell ref="BY39:CN39"/>
    <mergeCell ref="BC40:BX40"/>
    <mergeCell ref="BC34:BX34"/>
    <mergeCell ref="BY34:CN34"/>
    <mergeCell ref="CO34:DD34"/>
    <mergeCell ref="AH33:BB33"/>
    <mergeCell ref="AH36:BB36"/>
    <mergeCell ref="BY37:CN37"/>
    <mergeCell ref="AH37:BB37"/>
    <mergeCell ref="CO30:DD30"/>
    <mergeCell ref="BC31:BX31"/>
    <mergeCell ref="BY31:CN31"/>
    <mergeCell ref="CO31:DD31"/>
    <mergeCell ref="BY33:CN33"/>
    <mergeCell ref="AH34:BB34"/>
    <mergeCell ref="AH32:BB32"/>
    <mergeCell ref="BY32:CN32"/>
    <mergeCell ref="CO32:DD32"/>
    <mergeCell ref="CO33:DD33"/>
    <mergeCell ref="BC32:BX32"/>
    <mergeCell ref="BC33:BX33"/>
    <mergeCell ref="BC27:BX27"/>
    <mergeCell ref="BY27:CN27"/>
    <mergeCell ref="CO27:DD27"/>
    <mergeCell ref="BC28:BX28"/>
    <mergeCell ref="BY28:CN28"/>
    <mergeCell ref="CO28:DD28"/>
    <mergeCell ref="CO29:DD29"/>
    <mergeCell ref="BC30:BX30"/>
    <mergeCell ref="AB30:AG30"/>
    <mergeCell ref="AH30:BB30"/>
    <mergeCell ref="AB28:AG28"/>
    <mergeCell ref="AH28:BB28"/>
    <mergeCell ref="BC29:BX29"/>
    <mergeCell ref="BY29:CN29"/>
    <mergeCell ref="BY30:CN30"/>
    <mergeCell ref="AB27:AG27"/>
    <mergeCell ref="AB29:AG29"/>
    <mergeCell ref="AH27:BB27"/>
    <mergeCell ref="BY18:CN18"/>
    <mergeCell ref="AB18:AG18"/>
    <mergeCell ref="BY26:CN26"/>
    <mergeCell ref="AH22:BB22"/>
    <mergeCell ref="AB19:AG19"/>
    <mergeCell ref="AH19:BB19"/>
    <mergeCell ref="BC19:BX19"/>
    <mergeCell ref="AH25:BB25"/>
    <mergeCell ref="BC21:BX21"/>
    <mergeCell ref="BC18:BX18"/>
    <mergeCell ref="CO18:DD18"/>
    <mergeCell ref="AB26:AG26"/>
    <mergeCell ref="AB20:AG20"/>
    <mergeCell ref="AH20:BB20"/>
    <mergeCell ref="AH26:BB26"/>
    <mergeCell ref="AH23:BB23"/>
    <mergeCell ref="AH24:BB24"/>
    <mergeCell ref="BY15:CN15"/>
    <mergeCell ref="CO15:DD15"/>
    <mergeCell ref="AB17:AG17"/>
    <mergeCell ref="AH17:BB17"/>
    <mergeCell ref="AB14:AG15"/>
    <mergeCell ref="AB16:AG16"/>
    <mergeCell ref="AH14:BB14"/>
    <mergeCell ref="BC14:BX14"/>
    <mergeCell ref="BY14:CN14"/>
    <mergeCell ref="CO14:DD14"/>
    <mergeCell ref="A10:DD10"/>
    <mergeCell ref="CO7:DD7"/>
    <mergeCell ref="AH15:BB15"/>
    <mergeCell ref="BC15:BX15"/>
    <mergeCell ref="AH11:BB11"/>
    <mergeCell ref="AH12:BB12"/>
    <mergeCell ref="CO8:DD8"/>
    <mergeCell ref="CO9:DD9"/>
    <mergeCell ref="A11:AA11"/>
    <mergeCell ref="A12:AA12"/>
    <mergeCell ref="AB11:AG11"/>
    <mergeCell ref="AB12:AG12"/>
    <mergeCell ref="BC11:BX11"/>
    <mergeCell ref="A13:AA13"/>
    <mergeCell ref="BY11:CN11"/>
    <mergeCell ref="CO11:DD11"/>
    <mergeCell ref="BC12:BX12"/>
    <mergeCell ref="BY12:CN12"/>
    <mergeCell ref="CO12:DD12"/>
    <mergeCell ref="BC13:BX13"/>
    <mergeCell ref="BY13:CN13"/>
    <mergeCell ref="CO13:DD13"/>
    <mergeCell ref="AB13:AG13"/>
    <mergeCell ref="AH13:BB13"/>
    <mergeCell ref="A16:AA16"/>
    <mergeCell ref="A26:AA26"/>
    <mergeCell ref="BC16:BX16"/>
    <mergeCell ref="BY16:CN16"/>
    <mergeCell ref="CO16:DD16"/>
    <mergeCell ref="BC17:BX17"/>
    <mergeCell ref="A14:AA14"/>
    <mergeCell ref="A21:AA21"/>
    <mergeCell ref="A22:AA22"/>
    <mergeCell ref="A23:AA23"/>
    <mergeCell ref="A24:AA24"/>
    <mergeCell ref="A19:AA19"/>
    <mergeCell ref="A48:AA48"/>
    <mergeCell ref="A46:AA46"/>
    <mergeCell ref="A47:AA47"/>
    <mergeCell ref="A51:AA51"/>
    <mergeCell ref="A35:AA35"/>
    <mergeCell ref="A38:AA38"/>
    <mergeCell ref="A39:AA39"/>
    <mergeCell ref="A40:AA40"/>
    <mergeCell ref="A37:AA37"/>
    <mergeCell ref="A42:AA42"/>
    <mergeCell ref="A41:AA41"/>
    <mergeCell ref="A43:AA43"/>
    <mergeCell ref="A45:AA45"/>
    <mergeCell ref="AB35:AG35"/>
    <mergeCell ref="AB36:AG36"/>
    <mergeCell ref="CO2:DD2"/>
    <mergeCell ref="BA4:BD4"/>
    <mergeCell ref="BE4:BG4"/>
    <mergeCell ref="A2:CM2"/>
    <mergeCell ref="CO5:DD5"/>
    <mergeCell ref="CO6:DD6"/>
    <mergeCell ref="CO3:DD3"/>
    <mergeCell ref="CO4:DD4"/>
    <mergeCell ref="AK4:AZ4"/>
    <mergeCell ref="A27:AA27"/>
    <mergeCell ref="S6:BX6"/>
    <mergeCell ref="AQ7:BX7"/>
    <mergeCell ref="AH31:BB31"/>
    <mergeCell ref="A15:AA15"/>
    <mergeCell ref="A17:AA17"/>
    <mergeCell ref="A18:AA18"/>
    <mergeCell ref="AH16:BB16"/>
    <mergeCell ref="A28:AA28"/>
    <mergeCell ref="A20:AA20"/>
    <mergeCell ref="A61:AA61"/>
    <mergeCell ref="A29:AA29"/>
    <mergeCell ref="A31:AA31"/>
    <mergeCell ref="A33:AA33"/>
    <mergeCell ref="A54:AA54"/>
    <mergeCell ref="A50:AA50"/>
    <mergeCell ref="A49:AA49"/>
    <mergeCell ref="A30:AA30"/>
    <mergeCell ref="A32:AA32"/>
    <mergeCell ref="A52:AA52"/>
    <mergeCell ref="A44:AA44"/>
    <mergeCell ref="CO48:DD48"/>
    <mergeCell ref="BC49:BX49"/>
    <mergeCell ref="AH29:BB29"/>
    <mergeCell ref="A55:AA55"/>
    <mergeCell ref="A57:AA57"/>
    <mergeCell ref="A56:AA56"/>
    <mergeCell ref="A53:AA53"/>
    <mergeCell ref="A34:AA34"/>
    <mergeCell ref="A36:AA36"/>
    <mergeCell ref="AB46:AG46"/>
    <mergeCell ref="AB47:AG47"/>
    <mergeCell ref="AB42:AG42"/>
    <mergeCell ref="AB44:AG44"/>
    <mergeCell ref="AB31:AG31"/>
    <mergeCell ref="AB37:AG37"/>
    <mergeCell ref="AB45:AG45"/>
    <mergeCell ref="BY17:CN17"/>
    <mergeCell ref="CO17:DD17"/>
    <mergeCell ref="AH18:BB18"/>
    <mergeCell ref="BY56:CN56"/>
    <mergeCell ref="CO56:DD56"/>
    <mergeCell ref="CO49:DD49"/>
    <mergeCell ref="BY50:CN50"/>
    <mergeCell ref="CO50:DD50"/>
    <mergeCell ref="BC51:BX51"/>
    <mergeCell ref="BY51:CN51"/>
    <mergeCell ref="CO51:DD51"/>
    <mergeCell ref="BY49:CN49"/>
    <mergeCell ref="BY61:CN61"/>
    <mergeCell ref="CO61:DD61"/>
    <mergeCell ref="BC20:BX20"/>
    <mergeCell ref="BY20:CN20"/>
    <mergeCell ref="CO20:DD20"/>
    <mergeCell ref="BC57:BX57"/>
    <mergeCell ref="CO57:DD57"/>
    <mergeCell ref="BY55:CN55"/>
    <mergeCell ref="CO55:DD55"/>
    <mergeCell ref="BC56:BX56"/>
    <mergeCell ref="BY52:CN52"/>
    <mergeCell ref="CO52:DD52"/>
    <mergeCell ref="BC53:BX53"/>
    <mergeCell ref="BY53:CN53"/>
    <mergeCell ref="CO53:DD53"/>
    <mergeCell ref="BC54:BX54"/>
    <mergeCell ref="BY54:CN54"/>
    <mergeCell ref="CO54:DD54"/>
    <mergeCell ref="BY19:CN19"/>
    <mergeCell ref="CO19:DD19"/>
    <mergeCell ref="AB33:AG33"/>
    <mergeCell ref="AB32:AG32"/>
    <mergeCell ref="AB34:AG34"/>
    <mergeCell ref="AB40:AG40"/>
    <mergeCell ref="AH35:BB35"/>
    <mergeCell ref="BC26:BX26"/>
    <mergeCell ref="CO26:DD26"/>
    <mergeCell ref="AB25:AG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4" max="107" man="1"/>
    <brk id="52" max="10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86"/>
  <sheetViews>
    <sheetView view="pageBreakPreview" zoomScaleSheetLayoutView="100" zoomScalePageLayoutView="0" workbookViewId="0" topLeftCell="A174">
      <selection activeCell="BY185" sqref="BY185:CN185"/>
    </sheetView>
  </sheetViews>
  <sheetFormatPr defaultColWidth="0.875" defaultRowHeight="12.75"/>
  <cols>
    <col min="1" max="26" width="0.875" style="1" customWidth="1"/>
    <col min="27" max="27" width="28.625" style="1" customWidth="1"/>
    <col min="28" max="28" width="5.25390625" style="1" customWidth="1"/>
    <col min="29" max="33" width="0.875" style="1" hidden="1" customWidth="1"/>
    <col min="34" max="53" width="0.875" style="1" customWidth="1"/>
    <col min="54" max="54" width="4.125" style="1" customWidth="1"/>
    <col min="55" max="55" width="2.125" style="1" customWidth="1"/>
    <col min="56" max="72" width="0.875" style="1" customWidth="1"/>
    <col min="73" max="73" width="0.74609375" style="1" customWidth="1"/>
    <col min="74" max="76" width="0.875" style="1" hidden="1" customWidth="1"/>
    <col min="77" max="91" width="0.875" style="1" customWidth="1"/>
    <col min="92" max="92" width="2.125" style="1" customWidth="1"/>
    <col min="93" max="107" width="0.875" style="1" customWidth="1"/>
    <col min="108" max="108" width="3.25390625" style="1" customWidth="1"/>
    <col min="109" max="16384" width="0.875" style="1" customWidth="1"/>
  </cols>
  <sheetData>
    <row r="1" ht="12">
      <c r="DD1" s="4" t="s">
        <v>30</v>
      </c>
    </row>
    <row r="2" spans="1:108" s="3" customFormat="1" ht="22.5" customHeight="1">
      <c r="A2" s="190" t="s">
        <v>31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</row>
    <row r="3" spans="1:108" ht="34.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 t="s">
        <v>1</v>
      </c>
      <c r="AC3" s="85"/>
      <c r="AD3" s="85"/>
      <c r="AE3" s="85"/>
      <c r="AF3" s="85"/>
      <c r="AG3" s="85"/>
      <c r="AH3" s="85" t="s">
        <v>45</v>
      </c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 t="s">
        <v>40</v>
      </c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 t="s">
        <v>2</v>
      </c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 t="s">
        <v>3</v>
      </c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9"/>
    </row>
    <row r="4" spans="1:108" s="18" customFormat="1" ht="12" customHeight="1" thickBot="1">
      <c r="A4" s="99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86">
        <v>2</v>
      </c>
      <c r="AC4" s="86"/>
      <c r="AD4" s="86"/>
      <c r="AE4" s="86"/>
      <c r="AF4" s="86"/>
      <c r="AG4" s="86"/>
      <c r="AH4" s="86">
        <v>3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>
        <v>4</v>
      </c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>
        <v>5</v>
      </c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>
        <v>6</v>
      </c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90"/>
    </row>
    <row r="5" spans="1:108" ht="14.25" customHeight="1">
      <c r="A5" s="37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8"/>
      <c r="AB5" s="83" t="s">
        <v>14</v>
      </c>
      <c r="AC5" s="84"/>
      <c r="AD5" s="84"/>
      <c r="AE5" s="84"/>
      <c r="AF5" s="84"/>
      <c r="AG5" s="84"/>
      <c r="AH5" s="84" t="s">
        <v>6</v>
      </c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181">
        <v>4251300</v>
      </c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76">
        <v>645976.45</v>
      </c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82"/>
      <c r="CO5" s="176">
        <f>SUM(BC5-BY5)</f>
        <v>3605323.55</v>
      </c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8"/>
    </row>
    <row r="6" spans="1:108" ht="13.5" customHeight="1" thickBot="1">
      <c r="A6" s="189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  <c r="AB6" s="30"/>
      <c r="AC6" s="28"/>
      <c r="AD6" s="28"/>
      <c r="AE6" s="28"/>
      <c r="AF6" s="28"/>
      <c r="AG6" s="29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29">
        <v>4251300</v>
      </c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4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80"/>
    </row>
    <row r="7" spans="1:108" ht="25.5" customHeight="1">
      <c r="A7" s="169" t="s">
        <v>51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1"/>
      <c r="AB7" s="34" t="s">
        <v>14</v>
      </c>
      <c r="AC7" s="35"/>
      <c r="AD7" s="35"/>
      <c r="AE7" s="35"/>
      <c r="AF7" s="35"/>
      <c r="AG7" s="36"/>
      <c r="AH7" s="92" t="s">
        <v>136</v>
      </c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185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7"/>
      <c r="BY7" s="185">
        <v>645976.45</v>
      </c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7"/>
      <c r="CO7" s="185">
        <f>SUM(BC6-BY7)</f>
        <v>3605323.55</v>
      </c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8"/>
    </row>
    <row r="8" spans="1:108" ht="13.5" customHeight="1">
      <c r="A8" s="157" t="s">
        <v>117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9"/>
      <c r="AB8" s="110" t="s">
        <v>14</v>
      </c>
      <c r="AC8" s="51"/>
      <c r="AD8" s="51"/>
      <c r="AE8" s="51"/>
      <c r="AF8" s="51"/>
      <c r="AG8" s="52"/>
      <c r="AH8" s="120" t="s">
        <v>137</v>
      </c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42">
        <v>2184000</v>
      </c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4"/>
      <c r="BY8" s="42">
        <v>429963.1</v>
      </c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4"/>
      <c r="CO8" s="166">
        <f>SUM(BC8-BY8)</f>
        <v>1754036.9</v>
      </c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75"/>
    </row>
    <row r="9" spans="1:108" ht="37.5" customHeight="1">
      <c r="A9" s="157" t="s">
        <v>118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9"/>
      <c r="AB9" s="110" t="s">
        <v>14</v>
      </c>
      <c r="AC9" s="51"/>
      <c r="AD9" s="51"/>
      <c r="AE9" s="51"/>
      <c r="AF9" s="51"/>
      <c r="AG9" s="52"/>
      <c r="AH9" s="120" t="s">
        <v>138</v>
      </c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2"/>
      <c r="BC9" s="42">
        <v>544500</v>
      </c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4"/>
      <c r="BY9" s="42">
        <v>128166.99</v>
      </c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4"/>
      <c r="CO9" s="166">
        <f aca="true" t="shared" si="0" ref="CO9:CO17">SUM(BC9-BY9)</f>
        <v>416333.01</v>
      </c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8"/>
    </row>
    <row r="10" spans="1:108" ht="27" customHeight="1">
      <c r="A10" s="157" t="s">
        <v>242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9"/>
      <c r="AB10" s="33" t="s">
        <v>14</v>
      </c>
      <c r="AC10" s="31"/>
      <c r="AD10" s="31"/>
      <c r="AE10" s="31"/>
      <c r="AF10" s="31"/>
      <c r="AG10" s="32"/>
      <c r="AH10" s="120" t="s">
        <v>243</v>
      </c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2"/>
      <c r="BC10" s="42">
        <v>544500</v>
      </c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26"/>
      <c r="BW10" s="26"/>
      <c r="BX10" s="27"/>
      <c r="BY10" s="42">
        <v>128166.99</v>
      </c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4"/>
      <c r="CO10" s="114">
        <f>SUM(BC10-BY10)</f>
        <v>416333.01</v>
      </c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6"/>
    </row>
    <row r="11" spans="1:108" ht="13.5" customHeight="1">
      <c r="A11" s="157" t="s">
        <v>188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9"/>
      <c r="AB11" s="110" t="s">
        <v>14</v>
      </c>
      <c r="AC11" s="51"/>
      <c r="AD11" s="51"/>
      <c r="AE11" s="51"/>
      <c r="AF11" s="51"/>
      <c r="AG11" s="52"/>
      <c r="AH11" s="120" t="s">
        <v>189</v>
      </c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2"/>
      <c r="BC11" s="42">
        <v>544500</v>
      </c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4"/>
      <c r="BY11" s="42">
        <v>128166.99</v>
      </c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4"/>
      <c r="CO11" s="166">
        <f t="shared" si="0"/>
        <v>416333.01</v>
      </c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8"/>
    </row>
    <row r="12" spans="1:108" ht="38.25" customHeight="1">
      <c r="A12" s="157" t="s">
        <v>244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9"/>
      <c r="AB12" s="33" t="s">
        <v>14</v>
      </c>
      <c r="AC12" s="31"/>
      <c r="AD12" s="31"/>
      <c r="AE12" s="31"/>
      <c r="AF12" s="31"/>
      <c r="AG12" s="32"/>
      <c r="AH12" s="120" t="s">
        <v>245</v>
      </c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2"/>
      <c r="BC12" s="42">
        <v>387800</v>
      </c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26"/>
      <c r="BW12" s="26"/>
      <c r="BX12" s="27"/>
      <c r="BY12" s="42">
        <v>116769.07</v>
      </c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4"/>
      <c r="CO12" s="114">
        <f>SUM(BC12-BY12)</f>
        <v>271030.93</v>
      </c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6"/>
    </row>
    <row r="13" spans="1:108" ht="33.75" customHeight="1">
      <c r="A13" s="157" t="s">
        <v>190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  <c r="AB13" s="110" t="s">
        <v>14</v>
      </c>
      <c r="AC13" s="51"/>
      <c r="AD13" s="51"/>
      <c r="AE13" s="51"/>
      <c r="AF13" s="51"/>
      <c r="AG13" s="52"/>
      <c r="AH13" s="120" t="s">
        <v>267</v>
      </c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2"/>
      <c r="BC13" s="42">
        <v>387800</v>
      </c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4"/>
      <c r="BY13" s="42">
        <v>116769.07</v>
      </c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4"/>
      <c r="CO13" s="166">
        <f t="shared" si="0"/>
        <v>271030.93</v>
      </c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8"/>
    </row>
    <row r="14" spans="1:108" ht="24" customHeight="1">
      <c r="A14" s="157" t="s">
        <v>191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9"/>
      <c r="AB14" s="33" t="s">
        <v>14</v>
      </c>
      <c r="AC14" s="31"/>
      <c r="AD14" s="31"/>
      <c r="AE14" s="31"/>
      <c r="AF14" s="31"/>
      <c r="AG14" s="32"/>
      <c r="AH14" s="120" t="s">
        <v>268</v>
      </c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2"/>
      <c r="BC14" s="42">
        <v>41000</v>
      </c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26"/>
      <c r="BW14" s="26"/>
      <c r="BX14" s="27"/>
      <c r="BY14" s="42" t="s">
        <v>116</v>
      </c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4"/>
      <c r="CO14" s="114">
        <v>41000</v>
      </c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6"/>
    </row>
    <row r="15" spans="1:108" ht="13.5" customHeight="1">
      <c r="A15" s="157" t="s">
        <v>119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9"/>
      <c r="AB15" s="110" t="s">
        <v>14</v>
      </c>
      <c r="AC15" s="51"/>
      <c r="AD15" s="51"/>
      <c r="AE15" s="51"/>
      <c r="AF15" s="51"/>
      <c r="AG15" s="52"/>
      <c r="AH15" s="120" t="s">
        <v>268</v>
      </c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2"/>
      <c r="BC15" s="42">
        <v>41000</v>
      </c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/>
      <c r="BY15" s="42" t="s">
        <v>116</v>
      </c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4"/>
      <c r="CO15" s="166">
        <v>41000</v>
      </c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8"/>
    </row>
    <row r="16" spans="1:108" ht="26.25" customHeight="1">
      <c r="A16" s="157" t="s">
        <v>120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9"/>
      <c r="AB16" s="110" t="s">
        <v>14</v>
      </c>
      <c r="AC16" s="51"/>
      <c r="AD16" s="51"/>
      <c r="AE16" s="51"/>
      <c r="AF16" s="51"/>
      <c r="AG16" s="52"/>
      <c r="AH16" s="120" t="s">
        <v>269</v>
      </c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2"/>
      <c r="BC16" s="42">
        <v>115700</v>
      </c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4"/>
      <c r="BY16" s="42">
        <v>11397.92</v>
      </c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4"/>
      <c r="CO16" s="166">
        <f t="shared" si="0"/>
        <v>104302.08</v>
      </c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8"/>
    </row>
    <row r="17" spans="1:108" ht="37.5" customHeight="1">
      <c r="A17" s="157" t="s">
        <v>270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9"/>
      <c r="AB17" s="110" t="s">
        <v>14</v>
      </c>
      <c r="AC17" s="51"/>
      <c r="AD17" s="51"/>
      <c r="AE17" s="51"/>
      <c r="AF17" s="51"/>
      <c r="AG17" s="52"/>
      <c r="AH17" s="120" t="s">
        <v>269</v>
      </c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2"/>
      <c r="BC17" s="42">
        <v>115700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4"/>
      <c r="BY17" s="42">
        <v>11397.93</v>
      </c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4"/>
      <c r="CO17" s="166">
        <f t="shared" si="0"/>
        <v>104302.07</v>
      </c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8"/>
    </row>
    <row r="18" spans="1:108" ht="39.75" customHeight="1">
      <c r="A18" s="172" t="s">
        <v>121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4"/>
      <c r="AB18" s="110" t="s">
        <v>14</v>
      </c>
      <c r="AC18" s="51"/>
      <c r="AD18" s="51"/>
      <c r="AE18" s="51"/>
      <c r="AF18" s="51"/>
      <c r="AG18" s="52"/>
      <c r="AH18" s="120" t="s">
        <v>139</v>
      </c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  <c r="BC18" s="42">
        <v>1330700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4"/>
      <c r="BY18" s="42">
        <v>283634.44</v>
      </c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4"/>
      <c r="CO18" s="166">
        <f>SUM(BC18-BY18)</f>
        <v>1047065.56</v>
      </c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8"/>
    </row>
    <row r="19" spans="1:108" ht="24" customHeight="1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7"/>
      <c r="AB19" s="33" t="s">
        <v>14</v>
      </c>
      <c r="AC19" s="31"/>
      <c r="AD19" s="31"/>
      <c r="AE19" s="31"/>
      <c r="AF19" s="31"/>
      <c r="AG19" s="32"/>
      <c r="AH19" s="120" t="s">
        <v>246</v>
      </c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2"/>
      <c r="BC19" s="42">
        <v>1330700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26"/>
      <c r="BW19" s="26"/>
      <c r="BX19" s="27"/>
      <c r="BY19" s="42">
        <v>283634.44</v>
      </c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4"/>
      <c r="CO19" s="114">
        <v>1047065.56</v>
      </c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6"/>
    </row>
    <row r="20" spans="1:108" ht="21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9"/>
      <c r="AB20" s="110" t="s">
        <v>14</v>
      </c>
      <c r="AC20" s="51"/>
      <c r="AD20" s="51"/>
      <c r="AE20" s="51"/>
      <c r="AF20" s="51"/>
      <c r="AG20" s="52"/>
      <c r="AH20" s="120" t="s">
        <v>192</v>
      </c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2"/>
      <c r="BC20" s="42">
        <v>1330500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4"/>
      <c r="BY20" s="42">
        <v>283434.44</v>
      </c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4"/>
      <c r="CO20" s="166">
        <f>SUM(BC20-BY20)</f>
        <v>1047065.56</v>
      </c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8"/>
    </row>
    <row r="21" spans="1:108" ht="24" customHeight="1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2"/>
      <c r="AB21" s="110" t="s">
        <v>14</v>
      </c>
      <c r="AC21" s="51"/>
      <c r="AD21" s="51"/>
      <c r="AE21" s="51"/>
      <c r="AF21" s="51"/>
      <c r="AG21" s="52"/>
      <c r="AH21" s="120" t="s">
        <v>271</v>
      </c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2"/>
      <c r="BC21" s="42">
        <v>1061800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4"/>
      <c r="BY21" s="42">
        <v>239438.03</v>
      </c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4"/>
      <c r="CO21" s="166">
        <f>SUM(BC21-BY21)</f>
        <v>822361.97</v>
      </c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8"/>
    </row>
    <row r="22" spans="1:108" ht="27.75" customHeight="1">
      <c r="A22" s="163" t="s">
        <v>122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5"/>
      <c r="AB22" s="33" t="s">
        <v>14</v>
      </c>
      <c r="AC22" s="31"/>
      <c r="AD22" s="31"/>
      <c r="AE22" s="31"/>
      <c r="AF22" s="31"/>
      <c r="AG22" s="32"/>
      <c r="AH22" s="120" t="s">
        <v>272</v>
      </c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2"/>
      <c r="BC22" s="42">
        <v>733200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26"/>
      <c r="BW22" s="26"/>
      <c r="BX22" s="27"/>
      <c r="BY22" s="42">
        <v>219547.16</v>
      </c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4"/>
      <c r="CO22" s="114">
        <f>SUM(BC22-BY22)</f>
        <v>513652.83999999997</v>
      </c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6"/>
    </row>
    <row r="23" spans="1:108" ht="26.25" customHeight="1">
      <c r="A23" s="135" t="s">
        <v>190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7"/>
      <c r="AB23" s="33" t="s">
        <v>14</v>
      </c>
      <c r="AC23" s="31"/>
      <c r="AD23" s="31"/>
      <c r="AE23" s="31"/>
      <c r="AF23" s="31"/>
      <c r="AG23" s="32"/>
      <c r="AH23" s="120" t="s">
        <v>272</v>
      </c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2"/>
      <c r="BC23" s="42">
        <v>733200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26"/>
      <c r="BW23" s="26"/>
      <c r="BX23" s="27"/>
      <c r="BY23" s="42">
        <v>219547.16</v>
      </c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4"/>
      <c r="CO23" s="114">
        <f>SUM(BC23-BY23)</f>
        <v>513652.83999999997</v>
      </c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6"/>
    </row>
    <row r="24" spans="1:108" ht="13.5" customHeight="1">
      <c r="A24" s="135" t="s">
        <v>119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7"/>
      <c r="AB24" s="33" t="s">
        <v>14</v>
      </c>
      <c r="AC24" s="31"/>
      <c r="AD24" s="31"/>
      <c r="AE24" s="31"/>
      <c r="AF24" s="31"/>
      <c r="AG24" s="32"/>
      <c r="AH24" s="120" t="s">
        <v>273</v>
      </c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2"/>
      <c r="BC24" s="42">
        <v>104800</v>
      </c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26"/>
      <c r="BW24" s="26"/>
      <c r="BX24" s="27"/>
      <c r="BY24" s="42" t="s">
        <v>116</v>
      </c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4"/>
      <c r="CO24" s="114">
        <v>104800</v>
      </c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6"/>
    </row>
    <row r="25" spans="1:108" ht="27" customHeight="1">
      <c r="A25" s="147" t="s">
        <v>191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9"/>
      <c r="AB25" s="110" t="s">
        <v>14</v>
      </c>
      <c r="AC25" s="51"/>
      <c r="AD25" s="51"/>
      <c r="AE25" s="51"/>
      <c r="AF25" s="51"/>
      <c r="AG25" s="52"/>
      <c r="AH25" s="120" t="s">
        <v>273</v>
      </c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2"/>
      <c r="BC25" s="42">
        <v>104800</v>
      </c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4"/>
      <c r="BY25" s="42" t="s">
        <v>116</v>
      </c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4"/>
      <c r="CO25" s="166">
        <v>104800</v>
      </c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8"/>
    </row>
    <row r="26" spans="1:108" ht="39" customHeight="1">
      <c r="A26" s="147" t="s">
        <v>270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9"/>
      <c r="AB26" s="110" t="s">
        <v>14</v>
      </c>
      <c r="AC26" s="51"/>
      <c r="AD26" s="51"/>
      <c r="AE26" s="51"/>
      <c r="AF26" s="51"/>
      <c r="AG26" s="52"/>
      <c r="AH26" s="120" t="s">
        <v>274</v>
      </c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2"/>
      <c r="BC26" s="42">
        <v>223800</v>
      </c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4"/>
      <c r="BY26" s="42">
        <v>19890.87</v>
      </c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4"/>
      <c r="CO26" s="166">
        <f>BC26-BY26</f>
        <v>203909.13</v>
      </c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8"/>
    </row>
    <row r="27" spans="1:108" ht="15.75" customHeight="1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9"/>
      <c r="AB27" s="110" t="s">
        <v>14</v>
      </c>
      <c r="AC27" s="51"/>
      <c r="AD27" s="51"/>
      <c r="AE27" s="51"/>
      <c r="AF27" s="51"/>
      <c r="AG27" s="52"/>
      <c r="AH27" s="120" t="s">
        <v>274</v>
      </c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2"/>
      <c r="BC27" s="42">
        <v>223800</v>
      </c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4"/>
      <c r="BY27" s="42">
        <v>19890.87</v>
      </c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4"/>
      <c r="CO27" s="166">
        <f>BC27-BY27</f>
        <v>203909.13</v>
      </c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8"/>
    </row>
    <row r="28" spans="1:108" ht="13.5" customHeight="1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9"/>
      <c r="AB28" s="110" t="s">
        <v>14</v>
      </c>
      <c r="AC28" s="51"/>
      <c r="AD28" s="51"/>
      <c r="AE28" s="51"/>
      <c r="AF28" s="51"/>
      <c r="AG28" s="52"/>
      <c r="AH28" s="120" t="s">
        <v>275</v>
      </c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2"/>
      <c r="BC28" s="42">
        <v>268700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4"/>
      <c r="BY28" s="42">
        <v>43996.41</v>
      </c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4"/>
      <c r="CO28" s="166">
        <f>BC28-BY28</f>
        <v>224703.59</v>
      </c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8"/>
    </row>
    <row r="29" spans="1:108" ht="24.75" customHeight="1">
      <c r="A29" s="147" t="s">
        <v>193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9"/>
      <c r="AB29" s="110" t="s">
        <v>14</v>
      </c>
      <c r="AC29" s="51"/>
      <c r="AD29" s="51"/>
      <c r="AE29" s="51"/>
      <c r="AF29" s="51"/>
      <c r="AG29" s="52"/>
      <c r="AH29" s="120" t="s">
        <v>276</v>
      </c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2"/>
      <c r="BC29" s="42">
        <v>235000</v>
      </c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4"/>
      <c r="BY29" s="42">
        <v>37178.41</v>
      </c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4"/>
      <c r="CO29" s="166">
        <f>SUM(BC29-BY29)</f>
        <v>197821.59</v>
      </c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8"/>
    </row>
    <row r="30" spans="1:108" ht="13.5" customHeigh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9"/>
      <c r="AB30" s="110" t="s">
        <v>14</v>
      </c>
      <c r="AC30" s="51"/>
      <c r="AD30" s="51"/>
      <c r="AE30" s="51"/>
      <c r="AF30" s="51"/>
      <c r="AG30" s="52"/>
      <c r="AH30" s="120" t="s">
        <v>276</v>
      </c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2"/>
      <c r="BC30" s="42">
        <v>235000</v>
      </c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4"/>
      <c r="BY30" s="42">
        <v>37178.41</v>
      </c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4"/>
      <c r="CO30" s="166">
        <f>SUM(BC30-BY30)</f>
        <v>197821.59</v>
      </c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8"/>
    </row>
    <row r="31" spans="1:108" ht="13.5" customHeight="1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9"/>
      <c r="AB31" s="110" t="s">
        <v>14</v>
      </c>
      <c r="AC31" s="51"/>
      <c r="AD31" s="51"/>
      <c r="AE31" s="51"/>
      <c r="AF31" s="51"/>
      <c r="AG31" s="52"/>
      <c r="AH31" s="120" t="s">
        <v>277</v>
      </c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2"/>
      <c r="BC31" s="42">
        <v>25300</v>
      </c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4"/>
      <c r="BY31" s="42">
        <v>5032</v>
      </c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4"/>
      <c r="CO31" s="166">
        <f>SUM(BC31-BY31)</f>
        <v>20268</v>
      </c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8"/>
    </row>
    <row r="32" spans="1:108" ht="14.25" customHeight="1">
      <c r="A32" s="135" t="s">
        <v>194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7"/>
      <c r="AB32" s="110" t="s">
        <v>14</v>
      </c>
      <c r="AC32" s="51"/>
      <c r="AD32" s="51"/>
      <c r="AE32" s="51"/>
      <c r="AF32" s="51"/>
      <c r="AG32" s="52"/>
      <c r="AH32" s="120" t="s">
        <v>277</v>
      </c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42">
        <v>25300</v>
      </c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4"/>
      <c r="BY32" s="42">
        <v>5032</v>
      </c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4"/>
      <c r="CO32" s="114">
        <f>BC32-BY32</f>
        <v>20268</v>
      </c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4"/>
    </row>
    <row r="33" spans="1:108" ht="14.25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7"/>
      <c r="AB33" s="33" t="s">
        <v>14</v>
      </c>
      <c r="AC33" s="31"/>
      <c r="AD33" s="31"/>
      <c r="AE33" s="31"/>
      <c r="AF33" s="31"/>
      <c r="AG33" s="32"/>
      <c r="AH33" s="120" t="s">
        <v>278</v>
      </c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2">
        <v>7400</v>
      </c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26"/>
      <c r="BW33" s="26"/>
      <c r="BX33" s="27"/>
      <c r="BY33" s="42">
        <v>1786</v>
      </c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4"/>
      <c r="CO33" s="114">
        <f>SUM(BC33-BY33)</f>
        <v>5614</v>
      </c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6"/>
    </row>
    <row r="34" spans="1:108" ht="14.25" customHeight="1">
      <c r="A34" s="135" t="s">
        <v>123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7"/>
      <c r="AB34" s="33" t="s">
        <v>14</v>
      </c>
      <c r="AC34" s="31"/>
      <c r="AD34" s="31"/>
      <c r="AE34" s="31"/>
      <c r="AF34" s="31"/>
      <c r="AG34" s="32"/>
      <c r="AH34" s="120" t="s">
        <v>278</v>
      </c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2"/>
      <c r="BC34" s="42">
        <v>7400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26"/>
      <c r="BW34" s="26"/>
      <c r="BX34" s="27"/>
      <c r="BY34" s="42">
        <v>1786</v>
      </c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4"/>
      <c r="CO34" s="114">
        <f>SUM(BC34-BY34)</f>
        <v>5614</v>
      </c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6"/>
    </row>
    <row r="35" spans="1:108" ht="14.2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40"/>
      <c r="AB35" s="33" t="s">
        <v>14</v>
      </c>
      <c r="AC35" s="31"/>
      <c r="AD35" s="31"/>
      <c r="AE35" s="31"/>
      <c r="AF35" s="31"/>
      <c r="AG35" s="32"/>
      <c r="AH35" s="120" t="s">
        <v>279</v>
      </c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2"/>
      <c r="BC35" s="42">
        <v>1000</v>
      </c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26"/>
      <c r="BW35" s="26"/>
      <c r="BX35" s="27"/>
      <c r="BY35" s="42" t="s">
        <v>116</v>
      </c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4"/>
      <c r="CO35" s="114">
        <v>1000</v>
      </c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6"/>
    </row>
    <row r="36" spans="1:108" ht="14.25" customHeight="1">
      <c r="A36" s="135" t="s">
        <v>280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7"/>
      <c r="AB36" s="33" t="s">
        <v>14</v>
      </c>
      <c r="AC36" s="31"/>
      <c r="AD36" s="31"/>
      <c r="AE36" s="31"/>
      <c r="AF36" s="31"/>
      <c r="AG36" s="32"/>
      <c r="AH36" s="120" t="s">
        <v>279</v>
      </c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2"/>
      <c r="BC36" s="42">
        <v>1000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26"/>
      <c r="BW36" s="26"/>
      <c r="BX36" s="27"/>
      <c r="BY36" s="42" t="s">
        <v>116</v>
      </c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4"/>
      <c r="CO36" s="114">
        <v>1000</v>
      </c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6"/>
    </row>
    <row r="37" spans="1:108" ht="14.25" customHeight="1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33" t="s">
        <v>14</v>
      </c>
      <c r="AC37" s="31"/>
      <c r="AD37" s="31"/>
      <c r="AE37" s="31"/>
      <c r="AF37" s="31"/>
      <c r="AG37" s="32"/>
      <c r="AH37" s="120" t="s">
        <v>281</v>
      </c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2"/>
      <c r="BC37" s="42">
        <v>200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26"/>
      <c r="BW37" s="26"/>
      <c r="BX37" s="27"/>
      <c r="BY37" s="42">
        <v>200</v>
      </c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4"/>
      <c r="CO37" s="114" t="s">
        <v>116</v>
      </c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6"/>
    </row>
    <row r="38" spans="1:108" ht="15.7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9"/>
      <c r="AB38" s="110" t="s">
        <v>14</v>
      </c>
      <c r="AC38" s="51"/>
      <c r="AD38" s="51"/>
      <c r="AE38" s="51"/>
      <c r="AF38" s="51"/>
      <c r="AG38" s="52"/>
      <c r="AH38" s="120" t="s">
        <v>282</v>
      </c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2"/>
      <c r="BC38" s="42">
        <v>200</v>
      </c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4"/>
      <c r="BY38" s="42">
        <v>200</v>
      </c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4"/>
      <c r="CO38" s="126" t="s">
        <v>116</v>
      </c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8"/>
    </row>
    <row r="39" spans="1:108" ht="24" customHeight="1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9"/>
      <c r="AB39" s="110" t="s">
        <v>14</v>
      </c>
      <c r="AC39" s="51"/>
      <c r="AD39" s="51"/>
      <c r="AE39" s="51"/>
      <c r="AF39" s="51"/>
      <c r="AG39" s="52"/>
      <c r="AH39" s="120" t="s">
        <v>283</v>
      </c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2"/>
      <c r="BC39" s="42">
        <v>200</v>
      </c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4"/>
      <c r="BY39" s="42">
        <v>200</v>
      </c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4"/>
      <c r="CO39" s="126" t="s">
        <v>116</v>
      </c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8"/>
    </row>
    <row r="40" spans="1:108" ht="21.75" customHeight="1">
      <c r="A40" s="117" t="s">
        <v>193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9"/>
      <c r="AB40" s="110" t="s">
        <v>14</v>
      </c>
      <c r="AC40" s="51"/>
      <c r="AD40" s="51"/>
      <c r="AE40" s="51"/>
      <c r="AF40" s="51"/>
      <c r="AG40" s="52"/>
      <c r="AH40" s="120" t="s">
        <v>283</v>
      </c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  <c r="BC40" s="42">
        <v>200</v>
      </c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4"/>
      <c r="BY40" s="42">
        <v>200</v>
      </c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4"/>
      <c r="CO40" s="126" t="s">
        <v>116</v>
      </c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22.5" customHeight="1">
      <c r="A41" s="117" t="s">
        <v>247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9"/>
      <c r="AB41" s="33" t="s">
        <v>14</v>
      </c>
      <c r="AC41" s="31"/>
      <c r="AD41" s="31"/>
      <c r="AE41" s="31"/>
      <c r="AF41" s="31"/>
      <c r="AG41" s="32"/>
      <c r="AH41" s="120" t="s">
        <v>248</v>
      </c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  <c r="BC41" s="42">
        <v>8400</v>
      </c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26"/>
      <c r="BW41" s="26"/>
      <c r="BX41" s="27"/>
      <c r="BY41" s="42">
        <v>8400</v>
      </c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4"/>
      <c r="CO41" s="126" t="s">
        <v>116</v>
      </c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8"/>
    </row>
    <row r="42" spans="1:108" ht="19.5" customHeight="1">
      <c r="A42" s="117" t="s">
        <v>211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9"/>
      <c r="AB42" s="33" t="s">
        <v>14</v>
      </c>
      <c r="AC42" s="31"/>
      <c r="AD42" s="31"/>
      <c r="AE42" s="31"/>
      <c r="AF42" s="31"/>
      <c r="AG42" s="32"/>
      <c r="AH42" s="120" t="s">
        <v>212</v>
      </c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  <c r="BC42" s="42">
        <v>144600</v>
      </c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26"/>
      <c r="BW42" s="26"/>
      <c r="BX42" s="27"/>
      <c r="BY42" s="42" t="s">
        <v>116</v>
      </c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4"/>
      <c r="CO42" s="114">
        <v>144600</v>
      </c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6"/>
    </row>
    <row r="43" spans="1:108" ht="24" customHeigh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9"/>
      <c r="AB43" s="33" t="s">
        <v>14</v>
      </c>
      <c r="AC43" s="31"/>
      <c r="AD43" s="31"/>
      <c r="AE43" s="31"/>
      <c r="AF43" s="31"/>
      <c r="AG43" s="32"/>
      <c r="AH43" s="120" t="s">
        <v>249</v>
      </c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  <c r="BC43" s="42">
        <v>144600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26"/>
      <c r="BW43" s="26"/>
      <c r="BX43" s="27"/>
      <c r="BY43" s="42" t="s">
        <v>116</v>
      </c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4"/>
      <c r="CO43" s="114">
        <v>144600</v>
      </c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6"/>
    </row>
    <row r="44" spans="1:108" ht="20.25" customHeight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9"/>
      <c r="AB44" s="33" t="s">
        <v>14</v>
      </c>
      <c r="AC44" s="31"/>
      <c r="AD44" s="31"/>
      <c r="AE44" s="31"/>
      <c r="AF44" s="31"/>
      <c r="AG44" s="32"/>
      <c r="AH44" s="120" t="s">
        <v>213</v>
      </c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/>
      <c r="BC44" s="42">
        <v>144600</v>
      </c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26"/>
      <c r="BW44" s="26"/>
      <c r="BX44" s="27"/>
      <c r="BY44" s="42" t="s">
        <v>116</v>
      </c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4"/>
      <c r="CO44" s="114">
        <v>144600</v>
      </c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6"/>
    </row>
    <row r="45" spans="1:108" ht="17.25" customHeight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9"/>
      <c r="AB45" s="33" t="s">
        <v>14</v>
      </c>
      <c r="AC45" s="31"/>
      <c r="AD45" s="31"/>
      <c r="AE45" s="31"/>
      <c r="AF45" s="31"/>
      <c r="AG45" s="32"/>
      <c r="AH45" s="120" t="s">
        <v>213</v>
      </c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2"/>
      <c r="BC45" s="42">
        <v>144600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26"/>
      <c r="BW45" s="26"/>
      <c r="BX45" s="27"/>
      <c r="BY45" s="42" t="s">
        <v>116</v>
      </c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4"/>
      <c r="CO45" s="114">
        <v>144600</v>
      </c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6"/>
    </row>
    <row r="46" spans="1:108" ht="17.25" customHeight="1">
      <c r="A46" s="117" t="s">
        <v>214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9"/>
      <c r="AB46" s="33" t="s">
        <v>14</v>
      </c>
      <c r="AC46" s="31"/>
      <c r="AD46" s="31"/>
      <c r="AE46" s="31"/>
      <c r="AF46" s="31"/>
      <c r="AG46" s="32"/>
      <c r="AH46" s="120" t="s">
        <v>215</v>
      </c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2"/>
      <c r="BC46" s="42">
        <v>144600</v>
      </c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26"/>
      <c r="BW46" s="26"/>
      <c r="BX46" s="27"/>
      <c r="BY46" s="42" t="s">
        <v>116</v>
      </c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4"/>
      <c r="CO46" s="114">
        <v>144600</v>
      </c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6"/>
    </row>
    <row r="47" spans="1:108" ht="23.25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9"/>
      <c r="AB47" s="33" t="s">
        <v>14</v>
      </c>
      <c r="AC47" s="31"/>
      <c r="AD47" s="31"/>
      <c r="AE47" s="31"/>
      <c r="AF47" s="31"/>
      <c r="AG47" s="32"/>
      <c r="AH47" s="120" t="s">
        <v>215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2"/>
      <c r="BC47" s="42">
        <v>144600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26"/>
      <c r="BW47" s="26"/>
      <c r="BX47" s="27"/>
      <c r="BY47" s="42" t="s">
        <v>116</v>
      </c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4"/>
      <c r="CO47" s="114">
        <v>144600</v>
      </c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6"/>
    </row>
    <row r="48" spans="1:108" ht="24.75" customHeight="1">
      <c r="A48" s="117" t="s">
        <v>216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9"/>
      <c r="AB48" s="33" t="s">
        <v>14</v>
      </c>
      <c r="AC48" s="31"/>
      <c r="AD48" s="31"/>
      <c r="AE48" s="31"/>
      <c r="AF48" s="31"/>
      <c r="AG48" s="32"/>
      <c r="AH48" s="120" t="s">
        <v>217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2"/>
      <c r="BC48" s="42">
        <v>15000</v>
      </c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26"/>
      <c r="BW48" s="26"/>
      <c r="BX48" s="27"/>
      <c r="BY48" s="42" t="s">
        <v>116</v>
      </c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4"/>
      <c r="CO48" s="114">
        <v>15000</v>
      </c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6"/>
    </row>
    <row r="49" spans="1:108" ht="24.75" customHeight="1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9"/>
      <c r="AB49" s="33" t="s">
        <v>14</v>
      </c>
      <c r="AC49" s="31"/>
      <c r="AD49" s="31"/>
      <c r="AE49" s="31"/>
      <c r="AF49" s="31"/>
      <c r="AG49" s="32"/>
      <c r="AH49" s="120" t="s">
        <v>250</v>
      </c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2"/>
      <c r="BC49" s="42">
        <v>15000</v>
      </c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26"/>
      <c r="BW49" s="26"/>
      <c r="BX49" s="27"/>
      <c r="BY49" s="42" t="s">
        <v>116</v>
      </c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4"/>
      <c r="CO49" s="114">
        <v>15000</v>
      </c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6"/>
    </row>
    <row r="50" spans="1:108" ht="24.75" customHeight="1">
      <c r="A50" s="196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8"/>
      <c r="AB50" s="33" t="s">
        <v>14</v>
      </c>
      <c r="AC50" s="31"/>
      <c r="AD50" s="31"/>
      <c r="AE50" s="31"/>
      <c r="AF50" s="31"/>
      <c r="AG50" s="32"/>
      <c r="AH50" s="120" t="s">
        <v>218</v>
      </c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2"/>
      <c r="BC50" s="42">
        <v>15000</v>
      </c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26"/>
      <c r="BW50" s="26"/>
      <c r="BX50" s="27"/>
      <c r="BY50" s="42" t="s">
        <v>116</v>
      </c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4"/>
      <c r="CO50" s="114">
        <v>15000</v>
      </c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6"/>
    </row>
    <row r="51" spans="1:108" ht="21.75" customHeigh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9"/>
      <c r="AB51" s="33" t="s">
        <v>14</v>
      </c>
      <c r="AC51" s="31"/>
      <c r="AD51" s="31"/>
      <c r="AE51" s="31"/>
      <c r="AF51" s="31"/>
      <c r="AG51" s="32"/>
      <c r="AH51" s="120" t="s">
        <v>284</v>
      </c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2"/>
      <c r="BC51" s="42">
        <v>15000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26"/>
      <c r="BW51" s="26"/>
      <c r="BX51" s="27"/>
      <c r="BY51" s="42" t="s">
        <v>116</v>
      </c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4"/>
      <c r="CO51" s="114">
        <v>15000</v>
      </c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6"/>
    </row>
    <row r="52" spans="1:108" ht="18" customHeight="1">
      <c r="A52" s="196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8"/>
      <c r="AB52" s="33" t="s">
        <v>14</v>
      </c>
      <c r="AC52" s="31"/>
      <c r="AD52" s="31"/>
      <c r="AE52" s="31"/>
      <c r="AF52" s="31"/>
      <c r="AG52" s="32"/>
      <c r="AH52" s="120" t="s">
        <v>218</v>
      </c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2"/>
      <c r="BC52" s="42">
        <v>15000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26"/>
      <c r="BW52" s="26"/>
      <c r="BX52" s="27"/>
      <c r="BY52" s="42" t="s">
        <v>116</v>
      </c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4"/>
      <c r="CO52" s="114">
        <v>15000</v>
      </c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6"/>
    </row>
    <row r="53" spans="1:108" ht="17.25" customHeight="1">
      <c r="A53" s="117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9"/>
      <c r="AB53" s="33" t="s">
        <v>14</v>
      </c>
      <c r="AC53" s="31"/>
      <c r="AD53" s="31"/>
      <c r="AE53" s="31"/>
      <c r="AF53" s="31"/>
      <c r="AG53" s="32"/>
      <c r="AH53" s="120" t="s">
        <v>284</v>
      </c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2"/>
      <c r="BC53" s="42">
        <v>15000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26"/>
      <c r="BW53" s="26"/>
      <c r="BX53" s="27"/>
      <c r="BY53" s="42" t="s">
        <v>116</v>
      </c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4"/>
      <c r="CO53" s="114">
        <v>15000</v>
      </c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6"/>
    </row>
    <row r="54" spans="1:108" ht="17.25" customHeight="1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9"/>
      <c r="AB54" s="33" t="s">
        <v>14</v>
      </c>
      <c r="AC54" s="31"/>
      <c r="AD54" s="31"/>
      <c r="AE54" s="31"/>
      <c r="AF54" s="31"/>
      <c r="AG54" s="32"/>
      <c r="AH54" s="120" t="s">
        <v>285</v>
      </c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2"/>
      <c r="BC54" s="42">
        <v>15000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26"/>
      <c r="BW54" s="26"/>
      <c r="BX54" s="27"/>
      <c r="BY54" s="42" t="s">
        <v>116</v>
      </c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4"/>
      <c r="CO54" s="114">
        <v>15000</v>
      </c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6"/>
    </row>
    <row r="55" spans="1:108" ht="20.25" customHeight="1">
      <c r="A55" s="117" t="s">
        <v>219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9"/>
      <c r="AB55" s="33" t="s">
        <v>14</v>
      </c>
      <c r="AC55" s="31"/>
      <c r="AD55" s="31"/>
      <c r="AE55" s="31"/>
      <c r="AF55" s="31"/>
      <c r="AG55" s="32"/>
      <c r="AH55" s="120" t="s">
        <v>285</v>
      </c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2"/>
      <c r="BC55" s="42">
        <v>15000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26"/>
      <c r="BW55" s="26"/>
      <c r="BX55" s="27"/>
      <c r="BY55" s="42" t="s">
        <v>116</v>
      </c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4"/>
      <c r="CO55" s="114">
        <v>15000</v>
      </c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6"/>
    </row>
    <row r="56" spans="1:108" ht="20.25" customHeight="1">
      <c r="A56" s="117" t="s">
        <v>124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33" t="s">
        <v>14</v>
      </c>
      <c r="AC56" s="31"/>
      <c r="AD56" s="31"/>
      <c r="AE56" s="31"/>
      <c r="AF56" s="31"/>
      <c r="AG56" s="32"/>
      <c r="AH56" s="120" t="s">
        <v>140</v>
      </c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2"/>
      <c r="BC56" s="42">
        <v>149200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26"/>
      <c r="BW56" s="26"/>
      <c r="BX56" s="27"/>
      <c r="BY56" s="42">
        <v>18161.67</v>
      </c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4"/>
      <c r="CO56" s="114">
        <v>131038.33</v>
      </c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6"/>
    </row>
    <row r="57" spans="1:108" ht="19.5" customHeight="1">
      <c r="A57" s="117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9"/>
      <c r="AB57" s="33" t="s">
        <v>14</v>
      </c>
      <c r="AC57" s="31"/>
      <c r="AD57" s="31"/>
      <c r="AE57" s="31"/>
      <c r="AF57" s="31"/>
      <c r="AG57" s="32"/>
      <c r="AH57" s="120" t="s">
        <v>251</v>
      </c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2"/>
      <c r="BC57" s="42">
        <v>2000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26"/>
      <c r="BW57" s="26"/>
      <c r="BX57" s="27"/>
      <c r="BY57" s="42" t="s">
        <v>116</v>
      </c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4"/>
      <c r="CO57" s="114">
        <v>2000</v>
      </c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6"/>
    </row>
    <row r="58" spans="1:108" ht="18.75" customHeight="1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33" t="s">
        <v>14</v>
      </c>
      <c r="AC58" s="31"/>
      <c r="AD58" s="31"/>
      <c r="AE58" s="31"/>
      <c r="AF58" s="31"/>
      <c r="AG58" s="32"/>
      <c r="AH58" s="120" t="s">
        <v>220</v>
      </c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2"/>
      <c r="BC58" s="42">
        <v>2000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26"/>
      <c r="BW58" s="26"/>
      <c r="BX58" s="27"/>
      <c r="BY58" s="42" t="s">
        <v>116</v>
      </c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4"/>
      <c r="CO58" s="114">
        <v>2000</v>
      </c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6"/>
    </row>
    <row r="59" spans="1:108" ht="21.75" customHeight="1">
      <c r="A59" s="199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1"/>
      <c r="AB59" s="33" t="s">
        <v>14</v>
      </c>
      <c r="AC59" s="31"/>
      <c r="AD59" s="31"/>
      <c r="AE59" s="31"/>
      <c r="AF59" s="31"/>
      <c r="AG59" s="32"/>
      <c r="AH59" s="120" t="s">
        <v>287</v>
      </c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2"/>
      <c r="BC59" s="42">
        <v>2000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26"/>
      <c r="BW59" s="26"/>
      <c r="BX59" s="27"/>
      <c r="BY59" s="42" t="s">
        <v>116</v>
      </c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4"/>
      <c r="CO59" s="114">
        <v>2000</v>
      </c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6"/>
    </row>
    <row r="60" spans="1:108" ht="22.5" customHeight="1">
      <c r="A60" s="196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8"/>
      <c r="AB60" s="33" t="s">
        <v>14</v>
      </c>
      <c r="AC60" s="31"/>
      <c r="AD60" s="31"/>
      <c r="AE60" s="31"/>
      <c r="AF60" s="31"/>
      <c r="AG60" s="32"/>
      <c r="AH60" s="120" t="s">
        <v>288</v>
      </c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2"/>
      <c r="BC60" s="42">
        <v>2000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26"/>
      <c r="BW60" s="26"/>
      <c r="BX60" s="27"/>
      <c r="BY60" s="42" t="s">
        <v>116</v>
      </c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4"/>
      <c r="CO60" s="114">
        <v>2000</v>
      </c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6"/>
    </row>
    <row r="61" spans="1:108" ht="26.25" customHeight="1">
      <c r="A61" s="199" t="s">
        <v>193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1"/>
      <c r="AB61" s="33" t="s">
        <v>14</v>
      </c>
      <c r="AC61" s="31"/>
      <c r="AD61" s="31"/>
      <c r="AE61" s="31"/>
      <c r="AF61" s="31"/>
      <c r="AG61" s="32"/>
      <c r="AH61" s="120" t="s">
        <v>286</v>
      </c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2"/>
      <c r="BC61" s="42">
        <v>2000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26"/>
      <c r="BW61" s="26"/>
      <c r="BX61" s="27"/>
      <c r="BY61" s="42" t="s">
        <v>116</v>
      </c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4"/>
      <c r="CO61" s="114">
        <v>2000</v>
      </c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6"/>
    </row>
    <row r="62" spans="1:108" ht="23.25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9"/>
      <c r="AB62" s="33" t="s">
        <v>14</v>
      </c>
      <c r="AC62" s="31"/>
      <c r="AD62" s="31"/>
      <c r="AE62" s="31"/>
      <c r="AF62" s="31"/>
      <c r="AG62" s="32"/>
      <c r="AH62" s="120" t="s">
        <v>252</v>
      </c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2"/>
      <c r="BC62" s="42">
        <v>38000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26"/>
      <c r="BW62" s="26"/>
      <c r="BX62" s="27"/>
      <c r="BY62" s="42">
        <v>9011.67</v>
      </c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4"/>
      <c r="CO62" s="114">
        <v>28988.33</v>
      </c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6"/>
    </row>
    <row r="63" spans="1:108" ht="36" customHeight="1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9"/>
      <c r="AB63" s="110" t="s">
        <v>14</v>
      </c>
      <c r="AC63" s="51"/>
      <c r="AD63" s="51"/>
      <c r="AE63" s="51"/>
      <c r="AF63" s="51"/>
      <c r="AG63" s="52"/>
      <c r="AH63" s="120" t="s">
        <v>195</v>
      </c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2"/>
      <c r="BC63" s="42">
        <v>38000</v>
      </c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4"/>
      <c r="BY63" s="42">
        <v>9011.67</v>
      </c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4"/>
      <c r="CO63" s="114">
        <f>BC63-BY63</f>
        <v>28988.33</v>
      </c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6"/>
    </row>
    <row r="64" spans="1:108" ht="21.75" customHeight="1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9"/>
      <c r="AB64" s="110" t="s">
        <v>14</v>
      </c>
      <c r="AC64" s="51"/>
      <c r="AD64" s="51"/>
      <c r="AE64" s="51"/>
      <c r="AF64" s="51"/>
      <c r="AG64" s="52"/>
      <c r="AH64" s="120" t="s">
        <v>289</v>
      </c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2"/>
      <c r="BC64" s="42">
        <v>38000</v>
      </c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4"/>
      <c r="BY64" s="42">
        <v>9011.67</v>
      </c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4"/>
      <c r="CO64" s="114">
        <f aca="true" t="shared" si="1" ref="CO64:CO70">SUM(BC64-BY64)</f>
        <v>28988.33</v>
      </c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6"/>
    </row>
    <row r="65" spans="1:108" ht="21.75" customHeight="1">
      <c r="A65" s="117" t="s">
        <v>290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9"/>
      <c r="AB65" s="33" t="s">
        <v>14</v>
      </c>
      <c r="AC65" s="31"/>
      <c r="AD65" s="31"/>
      <c r="AE65" s="31"/>
      <c r="AF65" s="31"/>
      <c r="AG65" s="32"/>
      <c r="AH65" s="120" t="s">
        <v>291</v>
      </c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/>
      <c r="BC65" s="42" t="s">
        <v>116</v>
      </c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26"/>
      <c r="BW65" s="26"/>
      <c r="BX65" s="27"/>
      <c r="BY65" s="42" t="s">
        <v>116</v>
      </c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4"/>
      <c r="CO65" s="114" t="s">
        <v>116</v>
      </c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6"/>
    </row>
    <row r="66" spans="1:108" ht="21.75" customHeight="1">
      <c r="A66" s="130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2"/>
      <c r="AB66" s="33" t="s">
        <v>14</v>
      </c>
      <c r="AC66" s="31"/>
      <c r="AD66" s="31"/>
      <c r="AE66" s="31"/>
      <c r="AF66" s="31"/>
      <c r="AG66" s="32"/>
      <c r="AH66" s="120" t="s">
        <v>291</v>
      </c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2"/>
      <c r="BC66" s="42" t="s">
        <v>116</v>
      </c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26"/>
      <c r="BW66" s="26"/>
      <c r="BX66" s="27"/>
      <c r="BY66" s="42" t="s">
        <v>116</v>
      </c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4"/>
      <c r="CO66" s="114" t="s">
        <v>116</v>
      </c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6"/>
    </row>
    <row r="67" spans="1:108" ht="24" customHeight="1">
      <c r="A67" s="117" t="s">
        <v>193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9"/>
      <c r="AB67" s="33" t="s">
        <v>14</v>
      </c>
      <c r="AC67" s="31"/>
      <c r="AD67" s="31"/>
      <c r="AE67" s="31"/>
      <c r="AF67" s="31"/>
      <c r="AG67" s="32"/>
      <c r="AH67" s="120" t="s">
        <v>291</v>
      </c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2"/>
      <c r="BC67" s="42">
        <v>38000</v>
      </c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26"/>
      <c r="BW67" s="26"/>
      <c r="BX67" s="27"/>
      <c r="BY67" s="42">
        <v>9011.67</v>
      </c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4"/>
      <c r="CO67" s="114">
        <f t="shared" si="1"/>
        <v>28988.33</v>
      </c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6"/>
    </row>
    <row r="68" spans="1:108" ht="15" customHeight="1">
      <c r="A68" s="117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9"/>
      <c r="AB68" s="33" t="s">
        <v>14</v>
      </c>
      <c r="AC68" s="31"/>
      <c r="AD68" s="31"/>
      <c r="AE68" s="31"/>
      <c r="AF68" s="31"/>
      <c r="AG68" s="32"/>
      <c r="AH68" s="120" t="s">
        <v>291</v>
      </c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2"/>
      <c r="BC68" s="42">
        <v>38000</v>
      </c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26"/>
      <c r="BW68" s="26"/>
      <c r="BX68" s="27"/>
      <c r="BY68" s="42">
        <v>9011.67</v>
      </c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4"/>
      <c r="CO68" s="114">
        <f t="shared" si="1"/>
        <v>28988.33</v>
      </c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6"/>
    </row>
    <row r="69" spans="1:108" ht="27" customHeight="1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9"/>
      <c r="AB69" s="33" t="s">
        <v>14</v>
      </c>
      <c r="AC69" s="31"/>
      <c r="AD69" s="31"/>
      <c r="AE69" s="31"/>
      <c r="AF69" s="31"/>
      <c r="AG69" s="32"/>
      <c r="AH69" s="120" t="s">
        <v>253</v>
      </c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2"/>
      <c r="BC69" s="42">
        <v>109200</v>
      </c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26"/>
      <c r="BW69" s="26"/>
      <c r="BX69" s="27"/>
      <c r="BY69" s="42">
        <v>9150</v>
      </c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4"/>
      <c r="CO69" s="114">
        <f t="shared" si="1"/>
        <v>100050</v>
      </c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6"/>
    </row>
    <row r="70" spans="1:108" ht="15" customHeight="1">
      <c r="A70" s="117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9"/>
      <c r="AB70" s="33" t="s">
        <v>14</v>
      </c>
      <c r="AC70" s="31"/>
      <c r="AD70" s="31"/>
      <c r="AE70" s="31"/>
      <c r="AF70" s="31"/>
      <c r="AG70" s="32"/>
      <c r="AH70" s="120" t="s">
        <v>208</v>
      </c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2"/>
      <c r="BC70" s="42">
        <v>109200</v>
      </c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26"/>
      <c r="BW70" s="26"/>
      <c r="BX70" s="27"/>
      <c r="BY70" s="42">
        <v>9150</v>
      </c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4"/>
      <c r="CO70" s="114">
        <f t="shared" si="1"/>
        <v>100050</v>
      </c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6"/>
    </row>
    <row r="71" spans="1:108" ht="19.5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9"/>
      <c r="AB71" s="33" t="s">
        <v>14</v>
      </c>
      <c r="AC71" s="31"/>
      <c r="AD71" s="31"/>
      <c r="AE71" s="31"/>
      <c r="AF71" s="31"/>
      <c r="AG71" s="32"/>
      <c r="AH71" s="120" t="s">
        <v>292</v>
      </c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2"/>
      <c r="BC71" s="42">
        <v>100000</v>
      </c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26"/>
      <c r="BW71" s="26"/>
      <c r="BX71" s="27"/>
      <c r="BY71" s="42" t="s">
        <v>116</v>
      </c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4"/>
      <c r="CO71" s="114">
        <v>100000</v>
      </c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6"/>
    </row>
    <row r="72" spans="1:108" ht="24" customHeight="1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9"/>
      <c r="AB72" s="33" t="s">
        <v>14</v>
      </c>
      <c r="AC72" s="31"/>
      <c r="AD72" s="31"/>
      <c r="AE72" s="31"/>
      <c r="AF72" s="31"/>
      <c r="AG72" s="32"/>
      <c r="AH72" s="120" t="s">
        <v>293</v>
      </c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2"/>
      <c r="BC72" s="42">
        <v>100000</v>
      </c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26"/>
      <c r="BW72" s="26"/>
      <c r="BX72" s="27"/>
      <c r="BY72" s="42" t="s">
        <v>116</v>
      </c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4"/>
      <c r="CO72" s="114">
        <v>100000</v>
      </c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6"/>
    </row>
    <row r="73" spans="1:108" ht="24" customHeight="1">
      <c r="A73" s="117" t="s">
        <v>193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9"/>
      <c r="AB73" s="33" t="s">
        <v>14</v>
      </c>
      <c r="AC73" s="31"/>
      <c r="AD73" s="31"/>
      <c r="AE73" s="31"/>
      <c r="AF73" s="31"/>
      <c r="AG73" s="32"/>
      <c r="AH73" s="120" t="s">
        <v>293</v>
      </c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2"/>
      <c r="BC73" s="42">
        <v>100000</v>
      </c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26"/>
      <c r="BW73" s="26"/>
      <c r="BX73" s="27"/>
      <c r="BY73" s="42" t="s">
        <v>116</v>
      </c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4"/>
      <c r="CO73" s="126">
        <v>100000</v>
      </c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8"/>
    </row>
    <row r="74" spans="1:108" ht="16.5" customHeigh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9"/>
      <c r="AB74" s="33" t="s">
        <v>14</v>
      </c>
      <c r="AC74" s="31"/>
      <c r="AD74" s="31"/>
      <c r="AE74" s="31"/>
      <c r="AF74" s="31"/>
      <c r="AG74" s="32"/>
      <c r="AH74" s="120" t="s">
        <v>294</v>
      </c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2"/>
      <c r="BC74" s="42">
        <v>9200</v>
      </c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26"/>
      <c r="BW74" s="26"/>
      <c r="BX74" s="27"/>
      <c r="BY74" s="42">
        <v>9150</v>
      </c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4"/>
      <c r="CO74" s="126">
        <f>BC74-BY74</f>
        <v>50</v>
      </c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08" ht="18" customHeight="1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9"/>
      <c r="AB75" s="33" t="s">
        <v>14</v>
      </c>
      <c r="AC75" s="31"/>
      <c r="AD75" s="31"/>
      <c r="AE75" s="31"/>
      <c r="AF75" s="31"/>
      <c r="AG75" s="32"/>
      <c r="AH75" s="120" t="s">
        <v>295</v>
      </c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2"/>
      <c r="BC75" s="42">
        <v>3200</v>
      </c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26"/>
      <c r="BW75" s="26"/>
      <c r="BX75" s="27"/>
      <c r="BY75" s="42">
        <v>3150</v>
      </c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4"/>
      <c r="CO75" s="126">
        <f>BC75-BY75</f>
        <v>50</v>
      </c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8"/>
    </row>
    <row r="76" spans="1:108" ht="28.5" customHeight="1">
      <c r="A76" s="117" t="s">
        <v>193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9"/>
      <c r="AB76" s="33" t="s">
        <v>14</v>
      </c>
      <c r="AC76" s="31"/>
      <c r="AD76" s="31"/>
      <c r="AE76" s="31"/>
      <c r="AF76" s="31"/>
      <c r="AG76" s="32"/>
      <c r="AH76" s="120" t="s">
        <v>295</v>
      </c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2"/>
      <c r="BC76" s="42">
        <v>3200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26"/>
      <c r="BW76" s="26"/>
      <c r="BX76" s="27"/>
      <c r="BY76" s="42">
        <v>3150</v>
      </c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4"/>
      <c r="CO76" s="126">
        <v>50</v>
      </c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15" customHeight="1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9"/>
      <c r="AB77" s="33" t="s">
        <v>14</v>
      </c>
      <c r="AC77" s="31"/>
      <c r="AD77" s="31"/>
      <c r="AE77" s="31"/>
      <c r="AF77" s="31"/>
      <c r="AG77" s="32"/>
      <c r="AH77" s="120" t="s">
        <v>296</v>
      </c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2"/>
      <c r="BC77" s="42" t="s">
        <v>116</v>
      </c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26"/>
      <c r="BW77" s="26"/>
      <c r="BX77" s="27"/>
      <c r="BY77" s="42" t="s">
        <v>116</v>
      </c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4"/>
      <c r="CO77" s="126" t="s">
        <v>116</v>
      </c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8"/>
    </row>
    <row r="78" spans="1:108" ht="15" customHeight="1">
      <c r="A78" s="117" t="s">
        <v>297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9"/>
      <c r="AB78" s="33" t="s">
        <v>14</v>
      </c>
      <c r="AC78" s="31"/>
      <c r="AD78" s="31"/>
      <c r="AE78" s="31"/>
      <c r="AF78" s="31"/>
      <c r="AG78" s="32"/>
      <c r="AH78" s="120" t="s">
        <v>296</v>
      </c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2"/>
      <c r="BC78" s="42" t="s">
        <v>116</v>
      </c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26"/>
      <c r="BW78" s="26"/>
      <c r="BX78" s="27"/>
      <c r="BY78" s="42" t="s">
        <v>116</v>
      </c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4"/>
      <c r="CO78" s="126" t="s">
        <v>116</v>
      </c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3.5" customHeight="1">
      <c r="A79" s="117" t="s">
        <v>280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9"/>
      <c r="AB79" s="110" t="s">
        <v>14</v>
      </c>
      <c r="AC79" s="51"/>
      <c r="AD79" s="51"/>
      <c r="AE79" s="51"/>
      <c r="AF79" s="51"/>
      <c r="AG79" s="52"/>
      <c r="AH79" s="120" t="s">
        <v>298</v>
      </c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2"/>
      <c r="BC79" s="42">
        <v>6000</v>
      </c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4"/>
      <c r="BY79" s="42">
        <v>6000</v>
      </c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4"/>
      <c r="CO79" s="114" t="s">
        <v>116</v>
      </c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4"/>
    </row>
    <row r="80" spans="1:108" ht="13.5" customHeight="1">
      <c r="A80" s="117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9"/>
      <c r="AB80" s="110" t="s">
        <v>14</v>
      </c>
      <c r="AC80" s="51"/>
      <c r="AD80" s="51"/>
      <c r="AE80" s="51"/>
      <c r="AF80" s="51"/>
      <c r="AG80" s="52"/>
      <c r="AH80" s="120" t="s">
        <v>298</v>
      </c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2"/>
      <c r="BC80" s="42">
        <v>6000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4"/>
      <c r="BY80" s="42">
        <v>6000</v>
      </c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4"/>
      <c r="CO80" s="114" t="s">
        <v>116</v>
      </c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4"/>
    </row>
    <row r="81" spans="1:108" ht="13.5" customHeight="1">
      <c r="A81" s="117" t="s">
        <v>125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9"/>
      <c r="AB81" s="33" t="s">
        <v>14</v>
      </c>
      <c r="AC81" s="31"/>
      <c r="AD81" s="31"/>
      <c r="AE81" s="31"/>
      <c r="AF81" s="31"/>
      <c r="AG81" s="32"/>
      <c r="AH81" s="120" t="s">
        <v>141</v>
      </c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2"/>
      <c r="BC81" s="42">
        <v>69900</v>
      </c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26"/>
      <c r="BW81" s="26"/>
      <c r="BX81" s="27"/>
      <c r="BY81" s="42">
        <v>8246.69</v>
      </c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4"/>
      <c r="CO81" s="114">
        <f>SUM(BC81-BY81)</f>
        <v>61653.31</v>
      </c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6"/>
    </row>
    <row r="82" spans="1:108" ht="13.5" customHeight="1">
      <c r="A82" s="117" t="s">
        <v>126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9"/>
      <c r="AB82" s="33" t="s">
        <v>14</v>
      </c>
      <c r="AC82" s="31"/>
      <c r="AD82" s="31"/>
      <c r="AE82" s="31"/>
      <c r="AF82" s="31"/>
      <c r="AG82" s="32"/>
      <c r="AH82" s="120" t="s">
        <v>299</v>
      </c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2"/>
      <c r="BC82" s="42">
        <v>69900</v>
      </c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26"/>
      <c r="BW82" s="26"/>
      <c r="BX82" s="27"/>
      <c r="BY82" s="42">
        <v>8246.69</v>
      </c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4"/>
      <c r="CO82" s="114">
        <f>SUM(BC82-BY82)</f>
        <v>61653.31</v>
      </c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6"/>
    </row>
    <row r="83" spans="1:108" ht="13.5" customHeight="1">
      <c r="A83" s="130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2"/>
      <c r="AB83" s="33"/>
      <c r="AC83" s="31"/>
      <c r="AD83" s="31"/>
      <c r="AE83" s="31"/>
      <c r="AF83" s="31"/>
      <c r="AG83" s="32"/>
      <c r="AH83" s="120" t="s">
        <v>300</v>
      </c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2"/>
      <c r="BC83" s="42">
        <v>69900</v>
      </c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26"/>
      <c r="BW83" s="26"/>
      <c r="BX83" s="27"/>
      <c r="BY83" s="42">
        <v>8246.69</v>
      </c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4"/>
      <c r="CO83" s="114">
        <f>SUM(BC83-BY83)</f>
        <v>61653.31</v>
      </c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6"/>
    </row>
    <row r="84" spans="1:108" ht="18" customHeight="1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9"/>
      <c r="AB84" s="33" t="s">
        <v>14</v>
      </c>
      <c r="AC84" s="31"/>
      <c r="AD84" s="31"/>
      <c r="AE84" s="31"/>
      <c r="AF84" s="31"/>
      <c r="AG84" s="32"/>
      <c r="AH84" s="120" t="s">
        <v>221</v>
      </c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2"/>
      <c r="BC84" s="42">
        <v>69900</v>
      </c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26"/>
      <c r="BW84" s="26"/>
      <c r="BX84" s="27"/>
      <c r="BY84" s="42">
        <v>8246.69</v>
      </c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4"/>
      <c r="CO84" s="114">
        <f>SUM(BC84-BY84)</f>
        <v>61653.31</v>
      </c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6"/>
    </row>
    <row r="85" spans="1:108" ht="12.75" customHeight="1">
      <c r="A85" s="117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9"/>
      <c r="AB85" s="110" t="s">
        <v>14</v>
      </c>
      <c r="AC85" s="51"/>
      <c r="AD85" s="51"/>
      <c r="AE85" s="51"/>
      <c r="AF85" s="51"/>
      <c r="AG85" s="52"/>
      <c r="AH85" s="120" t="s">
        <v>301</v>
      </c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2"/>
      <c r="BC85" s="42">
        <v>69900</v>
      </c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4"/>
      <c r="BY85" s="42">
        <v>8246.69</v>
      </c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4"/>
      <c r="CO85" s="114">
        <f aca="true" t="shared" si="2" ref="CO85:CO90">SUM(BC85-BY85)</f>
        <v>61653.31</v>
      </c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4"/>
    </row>
    <row r="86" spans="1:108" ht="29.25" customHeight="1">
      <c r="A86" s="117" t="s">
        <v>190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9"/>
      <c r="AB86" s="33" t="s">
        <v>14</v>
      </c>
      <c r="AC86" s="31"/>
      <c r="AD86" s="31"/>
      <c r="AE86" s="31"/>
      <c r="AF86" s="31"/>
      <c r="AG86" s="32"/>
      <c r="AH86" s="120" t="s">
        <v>302</v>
      </c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2"/>
      <c r="BC86" s="42">
        <v>53700</v>
      </c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26"/>
      <c r="BW86" s="26"/>
      <c r="BX86" s="27"/>
      <c r="BY86" s="42">
        <v>6606</v>
      </c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4"/>
      <c r="CO86" s="114">
        <f t="shared" si="2"/>
        <v>47094</v>
      </c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6"/>
    </row>
    <row r="87" spans="1:108" ht="15" customHeight="1">
      <c r="A87" s="117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9"/>
      <c r="AB87" s="33" t="s">
        <v>14</v>
      </c>
      <c r="AC87" s="31"/>
      <c r="AD87" s="31"/>
      <c r="AE87" s="31"/>
      <c r="AF87" s="31"/>
      <c r="AG87" s="32"/>
      <c r="AH87" s="120" t="s">
        <v>303</v>
      </c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2"/>
      <c r="BC87" s="42">
        <v>53700</v>
      </c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26"/>
      <c r="BW87" s="26"/>
      <c r="BX87" s="27"/>
      <c r="BY87" s="42">
        <v>6606</v>
      </c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4"/>
      <c r="CO87" s="114">
        <f t="shared" si="2"/>
        <v>47094</v>
      </c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6"/>
    </row>
    <row r="88" spans="1:108" ht="15" customHeight="1">
      <c r="A88" s="117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9"/>
      <c r="AB88" s="33" t="s">
        <v>14</v>
      </c>
      <c r="AC88" s="31"/>
      <c r="AD88" s="31"/>
      <c r="AE88" s="31"/>
      <c r="AF88" s="31"/>
      <c r="AG88" s="32"/>
      <c r="AH88" s="120" t="s">
        <v>304</v>
      </c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2"/>
      <c r="BC88" s="42">
        <v>16200</v>
      </c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26"/>
      <c r="BW88" s="26"/>
      <c r="BX88" s="27"/>
      <c r="BY88" s="42">
        <v>1640.69</v>
      </c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4"/>
      <c r="CO88" s="114">
        <f t="shared" si="2"/>
        <v>14559.31</v>
      </c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6"/>
    </row>
    <row r="89" spans="1:108" ht="32.25" customHeight="1">
      <c r="A89" s="117" t="s">
        <v>270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9"/>
      <c r="AB89" s="33" t="s">
        <v>14</v>
      </c>
      <c r="AC89" s="31"/>
      <c r="AD89" s="31"/>
      <c r="AE89" s="31"/>
      <c r="AF89" s="31"/>
      <c r="AG89" s="32"/>
      <c r="AH89" s="120" t="s">
        <v>305</v>
      </c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2"/>
      <c r="BC89" s="42">
        <v>16200</v>
      </c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26"/>
      <c r="BW89" s="26"/>
      <c r="BX89" s="27"/>
      <c r="BY89" s="42">
        <v>1640.69</v>
      </c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4"/>
      <c r="CO89" s="114">
        <f t="shared" si="2"/>
        <v>14559.31</v>
      </c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6"/>
    </row>
    <row r="90" spans="1:108" ht="15" customHeight="1">
      <c r="A90" s="117" t="s">
        <v>125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9"/>
      <c r="AB90" s="33" t="s">
        <v>14</v>
      </c>
      <c r="AC90" s="31"/>
      <c r="AD90" s="31"/>
      <c r="AE90" s="31"/>
      <c r="AF90" s="31"/>
      <c r="AG90" s="32"/>
      <c r="AH90" s="120" t="s">
        <v>142</v>
      </c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2"/>
      <c r="BC90" s="42">
        <v>32200</v>
      </c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26"/>
      <c r="BW90" s="26"/>
      <c r="BX90" s="27"/>
      <c r="BY90" s="42">
        <v>6300</v>
      </c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4"/>
      <c r="CO90" s="114">
        <f t="shared" si="2"/>
        <v>25900</v>
      </c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6"/>
    </row>
    <row r="91" spans="1:108" ht="25.5" customHeight="1">
      <c r="A91" s="117" t="s">
        <v>196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9"/>
      <c r="AB91" s="110" t="s">
        <v>14</v>
      </c>
      <c r="AC91" s="51"/>
      <c r="AD91" s="51"/>
      <c r="AE91" s="51"/>
      <c r="AF91" s="51"/>
      <c r="AG91" s="52"/>
      <c r="AH91" s="120" t="s">
        <v>143</v>
      </c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2"/>
      <c r="BC91" s="42">
        <v>32200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4"/>
      <c r="BY91" s="42">
        <v>6300</v>
      </c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4"/>
      <c r="CO91" s="114">
        <f aca="true" t="shared" si="3" ref="CO91:CO100">SUM(BC91-BY91)</f>
        <v>25900</v>
      </c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4"/>
    </row>
    <row r="92" spans="1:108" ht="16.5" customHeight="1">
      <c r="A92" s="117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9"/>
      <c r="AB92" s="33" t="s">
        <v>14</v>
      </c>
      <c r="AC92" s="31"/>
      <c r="AD92" s="31"/>
      <c r="AE92" s="31"/>
      <c r="AF92" s="31"/>
      <c r="AG92" s="32"/>
      <c r="AH92" s="120" t="s">
        <v>254</v>
      </c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2"/>
      <c r="BC92" s="42">
        <v>32200</v>
      </c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26"/>
      <c r="BW92" s="26"/>
      <c r="BX92" s="27"/>
      <c r="BY92" s="42">
        <v>6300</v>
      </c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4"/>
      <c r="CO92" s="114">
        <f>SUM(BC92-BY92)</f>
        <v>25900</v>
      </c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6"/>
    </row>
    <row r="93" spans="1:108" ht="18" customHeight="1">
      <c r="A93" s="117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9"/>
      <c r="AB93" s="33" t="s">
        <v>14</v>
      </c>
      <c r="AC93" s="31"/>
      <c r="AD93" s="31"/>
      <c r="AE93" s="31"/>
      <c r="AF93" s="31"/>
      <c r="AG93" s="32"/>
      <c r="AH93" s="120" t="s">
        <v>262</v>
      </c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2"/>
      <c r="BC93" s="42">
        <v>3000</v>
      </c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26"/>
      <c r="BW93" s="26"/>
      <c r="BX93" s="27"/>
      <c r="BY93" s="42">
        <v>3000</v>
      </c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4"/>
      <c r="CO93" s="114" t="s">
        <v>116</v>
      </c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6"/>
    </row>
    <row r="94" spans="1:108" ht="21.75" customHeight="1">
      <c r="A94" s="117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9"/>
      <c r="AB94" s="33" t="s">
        <v>14</v>
      </c>
      <c r="AC94" s="31"/>
      <c r="AD94" s="31"/>
      <c r="AE94" s="31"/>
      <c r="AF94" s="31"/>
      <c r="AG94" s="32"/>
      <c r="AH94" s="120" t="s">
        <v>306</v>
      </c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2"/>
      <c r="BC94" s="42">
        <v>3000</v>
      </c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26"/>
      <c r="BW94" s="26"/>
      <c r="BX94" s="27"/>
      <c r="BY94" s="42">
        <v>3000</v>
      </c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4"/>
      <c r="CO94" s="114" t="s">
        <v>116</v>
      </c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6"/>
    </row>
    <row r="95" spans="1:108" ht="27" customHeight="1">
      <c r="A95" s="117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9"/>
      <c r="AB95" s="33" t="s">
        <v>14</v>
      </c>
      <c r="AC95" s="31"/>
      <c r="AD95" s="31"/>
      <c r="AE95" s="31"/>
      <c r="AF95" s="31"/>
      <c r="AG95" s="32"/>
      <c r="AH95" s="120" t="s">
        <v>307</v>
      </c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2"/>
      <c r="BC95" s="42">
        <v>3000</v>
      </c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26"/>
      <c r="BW95" s="26"/>
      <c r="BX95" s="27"/>
      <c r="BY95" s="42">
        <v>3000</v>
      </c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4"/>
      <c r="CO95" s="114" t="s">
        <v>116</v>
      </c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6"/>
    </row>
    <row r="96" spans="1:108" ht="21.75" customHeight="1">
      <c r="A96" s="117" t="s">
        <v>193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9"/>
      <c r="AB96" s="33" t="s">
        <v>14</v>
      </c>
      <c r="AC96" s="31"/>
      <c r="AD96" s="31"/>
      <c r="AE96" s="31"/>
      <c r="AF96" s="31"/>
      <c r="AG96" s="32"/>
      <c r="AH96" s="120" t="s">
        <v>307</v>
      </c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2"/>
      <c r="BC96" s="42">
        <v>3000</v>
      </c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26"/>
      <c r="BW96" s="26"/>
      <c r="BX96" s="27"/>
      <c r="BY96" s="42">
        <v>3000</v>
      </c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4"/>
      <c r="CO96" s="114" t="s">
        <v>116</v>
      </c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6"/>
    </row>
    <row r="97" spans="1:108" ht="15.75" customHeight="1">
      <c r="A97" s="117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9"/>
      <c r="AB97" s="110" t="s">
        <v>14</v>
      </c>
      <c r="AC97" s="51"/>
      <c r="AD97" s="51"/>
      <c r="AE97" s="51"/>
      <c r="AF97" s="51"/>
      <c r="AG97" s="52"/>
      <c r="AH97" s="120" t="s">
        <v>197</v>
      </c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2"/>
      <c r="BC97" s="42">
        <v>29200</v>
      </c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4"/>
      <c r="BY97" s="42">
        <v>6300</v>
      </c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4"/>
      <c r="CO97" s="114">
        <f t="shared" si="3"/>
        <v>22900</v>
      </c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4"/>
    </row>
    <row r="98" spans="1:108" ht="21.75" customHeight="1">
      <c r="A98" s="117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9"/>
      <c r="AB98" s="110" t="s">
        <v>14</v>
      </c>
      <c r="AC98" s="51"/>
      <c r="AD98" s="51"/>
      <c r="AE98" s="51"/>
      <c r="AF98" s="51"/>
      <c r="AG98" s="52"/>
      <c r="AH98" s="120" t="s">
        <v>308</v>
      </c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2"/>
      <c r="BC98" s="42">
        <v>25200</v>
      </c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4"/>
      <c r="BY98" s="42">
        <v>6300</v>
      </c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4"/>
      <c r="CO98" s="114">
        <f t="shared" si="3"/>
        <v>18900</v>
      </c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4"/>
    </row>
    <row r="99" spans="1:108" ht="24" customHeight="1">
      <c r="A99" s="117" t="s">
        <v>83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9"/>
      <c r="AB99" s="33" t="s">
        <v>14</v>
      </c>
      <c r="AC99" s="31"/>
      <c r="AD99" s="31"/>
      <c r="AE99" s="31"/>
      <c r="AF99" s="31"/>
      <c r="AG99" s="32"/>
      <c r="AH99" s="120" t="s">
        <v>309</v>
      </c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2"/>
      <c r="BC99" s="42">
        <v>25200</v>
      </c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26"/>
      <c r="BW99" s="26"/>
      <c r="BX99" s="27"/>
      <c r="BY99" s="42">
        <v>6300</v>
      </c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4"/>
      <c r="CO99" s="114">
        <f t="shared" si="3"/>
        <v>18900</v>
      </c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6"/>
    </row>
    <row r="100" spans="1:108" ht="15.75" customHeight="1">
      <c r="A100" s="117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9"/>
      <c r="AB100" s="110" t="s">
        <v>14</v>
      </c>
      <c r="AC100" s="51"/>
      <c r="AD100" s="51"/>
      <c r="AE100" s="51"/>
      <c r="AF100" s="51"/>
      <c r="AG100" s="52"/>
      <c r="AH100" s="120" t="s">
        <v>309</v>
      </c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2"/>
      <c r="BC100" s="42">
        <v>25200</v>
      </c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4"/>
      <c r="BY100" s="42">
        <v>6300</v>
      </c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4"/>
      <c r="CO100" s="114">
        <f t="shared" si="3"/>
        <v>18900</v>
      </c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4"/>
    </row>
    <row r="101" spans="1:108" ht="14.25" customHeight="1">
      <c r="A101" s="117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9"/>
      <c r="AB101" s="110" t="s">
        <v>14</v>
      </c>
      <c r="AC101" s="51"/>
      <c r="AD101" s="51"/>
      <c r="AE101" s="51"/>
      <c r="AF101" s="51"/>
      <c r="AG101" s="52"/>
      <c r="AH101" s="120" t="s">
        <v>310</v>
      </c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2"/>
      <c r="BC101" s="42">
        <v>4000</v>
      </c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4"/>
      <c r="BY101" s="42" t="s">
        <v>116</v>
      </c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4"/>
      <c r="CO101" s="114">
        <v>4000</v>
      </c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4"/>
    </row>
    <row r="102" spans="1:108" ht="14.25" customHeight="1">
      <c r="A102" s="117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9"/>
      <c r="AB102" s="110" t="s">
        <v>14</v>
      </c>
      <c r="AC102" s="51"/>
      <c r="AD102" s="51"/>
      <c r="AE102" s="51"/>
      <c r="AF102" s="51"/>
      <c r="AG102" s="52"/>
      <c r="AH102" s="120" t="s">
        <v>311</v>
      </c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2"/>
      <c r="BC102" s="42">
        <v>4000</v>
      </c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4"/>
      <c r="BY102" s="42" t="s">
        <v>116</v>
      </c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4"/>
      <c r="CO102" s="114">
        <v>4000</v>
      </c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4"/>
    </row>
    <row r="103" spans="1:108" ht="25.5" customHeight="1">
      <c r="A103" s="117" t="s">
        <v>193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9"/>
      <c r="AB103" s="110" t="s">
        <v>14</v>
      </c>
      <c r="AC103" s="51"/>
      <c r="AD103" s="51"/>
      <c r="AE103" s="51"/>
      <c r="AF103" s="51"/>
      <c r="AG103" s="52"/>
      <c r="AH103" s="120" t="s">
        <v>311</v>
      </c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2"/>
      <c r="BC103" s="42">
        <v>4000</v>
      </c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4"/>
      <c r="BY103" s="42" t="s">
        <v>116</v>
      </c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4"/>
      <c r="CO103" s="114">
        <v>4000</v>
      </c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6"/>
    </row>
    <row r="104" spans="1:108" ht="25.5" customHeight="1">
      <c r="A104" s="130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2"/>
      <c r="AB104" s="33" t="s">
        <v>14</v>
      </c>
      <c r="AC104" s="31"/>
      <c r="AD104" s="31"/>
      <c r="AE104" s="31"/>
      <c r="AF104" s="31"/>
      <c r="AG104" s="32"/>
      <c r="AH104" s="120" t="s">
        <v>312</v>
      </c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2"/>
      <c r="BC104" s="42" t="s">
        <v>116</v>
      </c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26"/>
      <c r="BW104" s="26"/>
      <c r="BX104" s="27"/>
      <c r="BY104" s="42" t="s">
        <v>116</v>
      </c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4"/>
      <c r="CO104" s="114" t="s">
        <v>116</v>
      </c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6"/>
    </row>
    <row r="105" spans="1:108" ht="25.5" customHeight="1">
      <c r="A105" s="130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2"/>
      <c r="AB105" s="33"/>
      <c r="AC105" s="31"/>
      <c r="AD105" s="31"/>
      <c r="AE105" s="31"/>
      <c r="AF105" s="31"/>
      <c r="AG105" s="32"/>
      <c r="AH105" s="120" t="s">
        <v>313</v>
      </c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2"/>
      <c r="BC105" s="42" t="s">
        <v>116</v>
      </c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26"/>
      <c r="BW105" s="26"/>
      <c r="BX105" s="27"/>
      <c r="BY105" s="42" t="s">
        <v>116</v>
      </c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4"/>
      <c r="CO105" s="114" t="s">
        <v>116</v>
      </c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6"/>
    </row>
    <row r="106" spans="1:108" ht="25.5" customHeight="1">
      <c r="A106" s="130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2"/>
      <c r="AB106" s="33"/>
      <c r="AC106" s="31"/>
      <c r="AD106" s="31"/>
      <c r="AE106" s="31"/>
      <c r="AF106" s="31"/>
      <c r="AG106" s="32"/>
      <c r="AH106" s="120" t="s">
        <v>314</v>
      </c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2"/>
      <c r="BC106" s="42" t="s">
        <v>116</v>
      </c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26"/>
      <c r="BW106" s="26"/>
      <c r="BX106" s="27"/>
      <c r="BY106" s="42" t="s">
        <v>116</v>
      </c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4"/>
      <c r="CO106" s="114" t="s">
        <v>116</v>
      </c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6"/>
    </row>
    <row r="107" spans="1:108" ht="25.5" customHeight="1">
      <c r="A107" s="130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2"/>
      <c r="AB107" s="33"/>
      <c r="AC107" s="31"/>
      <c r="AD107" s="31"/>
      <c r="AE107" s="31"/>
      <c r="AF107" s="31"/>
      <c r="AG107" s="32"/>
      <c r="AH107" s="120" t="s">
        <v>315</v>
      </c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2"/>
      <c r="BC107" s="42" t="s">
        <v>116</v>
      </c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26"/>
      <c r="BW107" s="26"/>
      <c r="BX107" s="27"/>
      <c r="BY107" s="42" t="s">
        <v>116</v>
      </c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4"/>
      <c r="CO107" s="114" t="s">
        <v>116</v>
      </c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6"/>
    </row>
    <row r="108" spans="1:108" ht="25.5" customHeight="1">
      <c r="A108" s="117" t="s">
        <v>83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9"/>
      <c r="AB108" s="33"/>
      <c r="AC108" s="31"/>
      <c r="AD108" s="31"/>
      <c r="AE108" s="31"/>
      <c r="AF108" s="31"/>
      <c r="AG108" s="32"/>
      <c r="AH108" s="120" t="s">
        <v>315</v>
      </c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2"/>
      <c r="BC108" s="42" t="s">
        <v>116</v>
      </c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26"/>
      <c r="BW108" s="26"/>
      <c r="BX108" s="27"/>
      <c r="BY108" s="42" t="s">
        <v>116</v>
      </c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4"/>
      <c r="CO108" s="114" t="s">
        <v>116</v>
      </c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6"/>
    </row>
    <row r="109" spans="1:108" ht="19.5" customHeight="1">
      <c r="A109" s="117" t="s">
        <v>127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9"/>
      <c r="AB109" s="33"/>
      <c r="AC109" s="31"/>
      <c r="AD109" s="31"/>
      <c r="AE109" s="31"/>
      <c r="AF109" s="31"/>
      <c r="AG109" s="32"/>
      <c r="AH109" s="120" t="s">
        <v>316</v>
      </c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2"/>
      <c r="BC109" s="42">
        <v>617100</v>
      </c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26"/>
      <c r="BW109" s="26"/>
      <c r="BX109" s="27"/>
      <c r="BY109" s="42">
        <v>4700</v>
      </c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4"/>
      <c r="CO109" s="114">
        <f>SUM(BC109-BY109)</f>
        <v>612400</v>
      </c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6"/>
    </row>
    <row r="110" spans="1:108" ht="14.25" customHeight="1">
      <c r="A110" s="117" t="s">
        <v>128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9"/>
      <c r="AB110" s="110" t="s">
        <v>14</v>
      </c>
      <c r="AC110" s="51"/>
      <c r="AD110" s="51"/>
      <c r="AE110" s="51"/>
      <c r="AF110" s="51"/>
      <c r="AG110" s="52"/>
      <c r="AH110" s="120" t="s">
        <v>144</v>
      </c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2"/>
      <c r="BC110" s="42">
        <v>598300</v>
      </c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4"/>
      <c r="BY110" s="42" t="s">
        <v>116</v>
      </c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4"/>
      <c r="CO110" s="114">
        <v>598300</v>
      </c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6"/>
    </row>
    <row r="111" spans="1:108" ht="18.75" customHeight="1">
      <c r="A111" s="117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9"/>
      <c r="AB111" s="33" t="s">
        <v>14</v>
      </c>
      <c r="AC111" s="31"/>
      <c r="AD111" s="31"/>
      <c r="AE111" s="31"/>
      <c r="AF111" s="31"/>
      <c r="AG111" s="32"/>
      <c r="AH111" s="120" t="s">
        <v>255</v>
      </c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2"/>
      <c r="BC111" s="42">
        <v>598300</v>
      </c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26"/>
      <c r="BW111" s="26"/>
      <c r="BX111" s="27"/>
      <c r="BY111" s="42" t="s">
        <v>116</v>
      </c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4"/>
      <c r="CO111" s="114">
        <v>598300</v>
      </c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6"/>
    </row>
    <row r="112" spans="1:108" ht="24.75" customHeight="1">
      <c r="A112" s="117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9"/>
      <c r="AB112" s="110" t="s">
        <v>14</v>
      </c>
      <c r="AC112" s="51"/>
      <c r="AD112" s="51"/>
      <c r="AE112" s="51"/>
      <c r="AF112" s="51"/>
      <c r="AG112" s="52"/>
      <c r="AH112" s="120" t="s">
        <v>198</v>
      </c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2"/>
      <c r="BC112" s="42">
        <v>598300</v>
      </c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4"/>
      <c r="BY112" s="42" t="s">
        <v>116</v>
      </c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4"/>
      <c r="CO112" s="114">
        <v>598300</v>
      </c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6"/>
    </row>
    <row r="113" spans="1:108" ht="23.25" customHeight="1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9"/>
      <c r="AB113" s="110" t="s">
        <v>14</v>
      </c>
      <c r="AC113" s="51"/>
      <c r="AD113" s="51"/>
      <c r="AE113" s="51"/>
      <c r="AF113" s="51"/>
      <c r="AG113" s="52"/>
      <c r="AH113" s="120" t="s">
        <v>317</v>
      </c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2"/>
      <c r="BC113" s="42">
        <v>598300</v>
      </c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4"/>
      <c r="BY113" s="42" t="s">
        <v>116</v>
      </c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4"/>
      <c r="CO113" s="114">
        <v>598300</v>
      </c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6"/>
    </row>
    <row r="114" spans="1:108" ht="23.25" customHeight="1">
      <c r="A114" s="130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2"/>
      <c r="AB114" s="33" t="s">
        <v>14</v>
      </c>
      <c r="AC114" s="31"/>
      <c r="AD114" s="31"/>
      <c r="AE114" s="31"/>
      <c r="AF114" s="31"/>
      <c r="AG114" s="32"/>
      <c r="AH114" s="120" t="s">
        <v>318</v>
      </c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2"/>
      <c r="BC114" s="42">
        <v>598300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26"/>
      <c r="BW114" s="26"/>
      <c r="BX114" s="27"/>
      <c r="BY114" s="42" t="s">
        <v>116</v>
      </c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4"/>
      <c r="CO114" s="114">
        <v>598300</v>
      </c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6"/>
    </row>
    <row r="115" spans="1:108" ht="23.25" customHeight="1">
      <c r="A115" s="117" t="s">
        <v>193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9"/>
      <c r="AB115" s="110" t="s">
        <v>14</v>
      </c>
      <c r="AC115" s="51"/>
      <c r="AD115" s="51"/>
      <c r="AE115" s="51"/>
      <c r="AF115" s="51"/>
      <c r="AG115" s="52"/>
      <c r="AH115" s="120" t="s">
        <v>318</v>
      </c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2"/>
      <c r="BC115" s="144">
        <v>598300</v>
      </c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6"/>
      <c r="BY115" s="42" t="s">
        <v>116</v>
      </c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4"/>
      <c r="CO115" s="114">
        <v>598300</v>
      </c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6"/>
    </row>
    <row r="116" spans="1:108" ht="15.75" customHeight="1">
      <c r="A116" s="117" t="s">
        <v>129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9"/>
      <c r="AB116" s="33" t="s">
        <v>14</v>
      </c>
      <c r="AC116" s="31"/>
      <c r="AD116" s="31"/>
      <c r="AE116" s="31"/>
      <c r="AF116" s="31"/>
      <c r="AG116" s="32"/>
      <c r="AH116" s="120" t="s">
        <v>145</v>
      </c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2"/>
      <c r="BC116" s="144">
        <v>18800</v>
      </c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38"/>
      <c r="BW116" s="38"/>
      <c r="BX116" s="39"/>
      <c r="BY116" s="144">
        <v>4700</v>
      </c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6"/>
      <c r="CO116" s="114">
        <f>BC116-BY116</f>
        <v>14100</v>
      </c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6"/>
    </row>
    <row r="117" spans="1:108" ht="21" customHeight="1">
      <c r="A117" s="117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9"/>
      <c r="AB117" s="33" t="s">
        <v>14</v>
      </c>
      <c r="AC117" s="31"/>
      <c r="AD117" s="31"/>
      <c r="AE117" s="31"/>
      <c r="AF117" s="31"/>
      <c r="AG117" s="32"/>
      <c r="AH117" s="120" t="s">
        <v>256</v>
      </c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2"/>
      <c r="BC117" s="42">
        <v>18800</v>
      </c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26"/>
      <c r="BW117" s="26"/>
      <c r="BX117" s="27"/>
      <c r="BY117" s="42">
        <v>4700</v>
      </c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4"/>
      <c r="CO117" s="114">
        <f>BC117-BY117</f>
        <v>14100</v>
      </c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6"/>
    </row>
    <row r="118" spans="1:108" ht="12.75" customHeight="1">
      <c r="A118" s="117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9"/>
      <c r="AB118" s="33" t="s">
        <v>14</v>
      </c>
      <c r="AC118" s="31"/>
      <c r="AD118" s="31"/>
      <c r="AE118" s="31"/>
      <c r="AF118" s="31"/>
      <c r="AG118" s="32"/>
      <c r="AH118" s="120" t="s">
        <v>199</v>
      </c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2"/>
      <c r="BC118" s="144">
        <v>18800</v>
      </c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38"/>
      <c r="BW118" s="38"/>
      <c r="BX118" s="39"/>
      <c r="BY118" s="144">
        <v>4700</v>
      </c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6"/>
      <c r="CO118" s="114">
        <f>SUM(BC118-BY118)</f>
        <v>14100</v>
      </c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6"/>
    </row>
    <row r="119" spans="1:108" ht="17.25" customHeight="1">
      <c r="A119" s="117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9"/>
      <c r="AB119" s="110" t="s">
        <v>14</v>
      </c>
      <c r="AC119" s="51"/>
      <c r="AD119" s="51"/>
      <c r="AE119" s="51"/>
      <c r="AF119" s="51"/>
      <c r="AG119" s="52"/>
      <c r="AH119" s="120" t="s">
        <v>319</v>
      </c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2"/>
      <c r="BC119" s="42">
        <v>18800</v>
      </c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4"/>
      <c r="BY119" s="42">
        <v>4700</v>
      </c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4"/>
      <c r="CO119" s="114">
        <f>BC119-BY119</f>
        <v>14100</v>
      </c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6"/>
    </row>
    <row r="120" spans="1:108" ht="12.75" customHeight="1">
      <c r="A120" s="117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9"/>
      <c r="AB120" s="110" t="s">
        <v>14</v>
      </c>
      <c r="AC120" s="51"/>
      <c r="AD120" s="51"/>
      <c r="AE120" s="51"/>
      <c r="AF120" s="51"/>
      <c r="AG120" s="52"/>
      <c r="AH120" s="120" t="s">
        <v>320</v>
      </c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2"/>
      <c r="BC120" s="42">
        <v>18800</v>
      </c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4"/>
      <c r="BY120" s="42">
        <v>4700</v>
      </c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4"/>
      <c r="CO120" s="114">
        <f>BC120-BY120</f>
        <v>14100</v>
      </c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4"/>
    </row>
    <row r="121" spans="1:108" ht="12.75" customHeight="1">
      <c r="A121" s="117" t="s">
        <v>83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9"/>
      <c r="AB121" s="110" t="s">
        <v>14</v>
      </c>
      <c r="AC121" s="51"/>
      <c r="AD121" s="51"/>
      <c r="AE121" s="51"/>
      <c r="AF121" s="51"/>
      <c r="AG121" s="52"/>
      <c r="AH121" s="120" t="s">
        <v>320</v>
      </c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2"/>
      <c r="BC121" s="42">
        <v>18800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4"/>
      <c r="BY121" s="42">
        <v>4700</v>
      </c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4"/>
      <c r="CO121" s="114">
        <f>BC121-BY121</f>
        <v>14100</v>
      </c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4"/>
    </row>
    <row r="122" spans="1:108" ht="12.75" customHeight="1">
      <c r="A122" s="117" t="s">
        <v>130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9"/>
      <c r="AB122" s="110" t="s">
        <v>14</v>
      </c>
      <c r="AC122" s="51"/>
      <c r="AD122" s="51"/>
      <c r="AE122" s="51"/>
      <c r="AF122" s="51"/>
      <c r="AG122" s="52"/>
      <c r="AH122" s="120" t="s">
        <v>146</v>
      </c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2"/>
      <c r="BC122" s="42">
        <v>138400</v>
      </c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4"/>
      <c r="BY122" s="42">
        <v>9831.72</v>
      </c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4"/>
      <c r="CO122" s="114">
        <f>SUM(BC122-BY122)</f>
        <v>128568.28</v>
      </c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4"/>
    </row>
    <row r="123" spans="1:108" ht="12.75" customHeight="1">
      <c r="A123" s="117" t="s">
        <v>173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9"/>
      <c r="AB123" s="33" t="s">
        <v>14</v>
      </c>
      <c r="AC123" s="31"/>
      <c r="AD123" s="31"/>
      <c r="AE123" s="31"/>
      <c r="AF123" s="31"/>
      <c r="AG123" s="32"/>
      <c r="AH123" s="120" t="s">
        <v>174</v>
      </c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2"/>
      <c r="BC123" s="42">
        <v>28100</v>
      </c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26"/>
      <c r="BW123" s="26"/>
      <c r="BX123" s="27"/>
      <c r="BY123" s="42" t="s">
        <v>116</v>
      </c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4"/>
      <c r="CO123" s="114">
        <v>28100</v>
      </c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6"/>
    </row>
    <row r="124" spans="1:108" ht="21" customHeight="1">
      <c r="A124" s="117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9"/>
      <c r="AB124" s="33" t="s">
        <v>14</v>
      </c>
      <c r="AC124" s="31"/>
      <c r="AD124" s="31"/>
      <c r="AE124" s="31"/>
      <c r="AF124" s="31"/>
      <c r="AG124" s="32"/>
      <c r="AH124" s="120" t="s">
        <v>257</v>
      </c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2"/>
      <c r="BC124" s="42">
        <v>28100</v>
      </c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26"/>
      <c r="BW124" s="26"/>
      <c r="BX124" s="27"/>
      <c r="BY124" s="42" t="s">
        <v>116</v>
      </c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4"/>
      <c r="CO124" s="114">
        <v>28100</v>
      </c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6"/>
    </row>
    <row r="125" spans="1:108" ht="12.75" customHeight="1">
      <c r="A125" s="117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9"/>
      <c r="AB125" s="33" t="s">
        <v>14</v>
      </c>
      <c r="AC125" s="31"/>
      <c r="AD125" s="31"/>
      <c r="AE125" s="31"/>
      <c r="AF125" s="31"/>
      <c r="AG125" s="32"/>
      <c r="AH125" s="120" t="s">
        <v>200</v>
      </c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2"/>
      <c r="BC125" s="42">
        <v>28100</v>
      </c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26"/>
      <c r="BW125" s="26"/>
      <c r="BX125" s="27"/>
      <c r="BY125" s="42" t="s">
        <v>116</v>
      </c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4"/>
      <c r="CO125" s="114">
        <v>28100</v>
      </c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6"/>
    </row>
    <row r="126" spans="1:108" ht="21.75" customHeight="1">
      <c r="A126" s="117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9"/>
      <c r="AB126" s="33" t="s">
        <v>14</v>
      </c>
      <c r="AC126" s="31"/>
      <c r="AD126" s="31"/>
      <c r="AE126" s="31"/>
      <c r="AF126" s="31"/>
      <c r="AG126" s="32"/>
      <c r="AH126" s="120" t="s">
        <v>321</v>
      </c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2"/>
      <c r="BC126" s="42">
        <v>28100</v>
      </c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26"/>
      <c r="BW126" s="26"/>
      <c r="BX126" s="27"/>
      <c r="BY126" s="42" t="s">
        <v>116</v>
      </c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4"/>
      <c r="CO126" s="114">
        <v>28100</v>
      </c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6"/>
    </row>
    <row r="127" spans="1:108" ht="26.25" customHeight="1">
      <c r="A127" s="117" t="s">
        <v>122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9"/>
      <c r="AB127" s="33" t="s">
        <v>14</v>
      </c>
      <c r="AC127" s="31"/>
      <c r="AD127" s="31"/>
      <c r="AE127" s="31"/>
      <c r="AF127" s="31"/>
      <c r="AG127" s="32"/>
      <c r="AH127" s="120" t="s">
        <v>322</v>
      </c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2"/>
      <c r="BC127" s="42">
        <v>28100</v>
      </c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26"/>
      <c r="BW127" s="26"/>
      <c r="BX127" s="27"/>
      <c r="BY127" s="42" t="s">
        <v>116</v>
      </c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4"/>
      <c r="CO127" s="114">
        <v>28100</v>
      </c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6"/>
    </row>
    <row r="128" spans="1:108" ht="18.75" customHeight="1">
      <c r="A128" s="117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9"/>
      <c r="AB128" s="33" t="s">
        <v>14</v>
      </c>
      <c r="AC128" s="31"/>
      <c r="AD128" s="31"/>
      <c r="AE128" s="31"/>
      <c r="AF128" s="31"/>
      <c r="AG128" s="32"/>
      <c r="AH128" s="120" t="s">
        <v>323</v>
      </c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2"/>
      <c r="BC128" s="42">
        <v>28100</v>
      </c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26"/>
      <c r="BW128" s="26"/>
      <c r="BX128" s="27"/>
      <c r="BY128" s="42" t="s">
        <v>116</v>
      </c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4"/>
      <c r="CO128" s="114">
        <v>28100</v>
      </c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6"/>
    </row>
    <row r="129" spans="1:108" ht="12.75" customHeight="1">
      <c r="A129" s="117" t="s">
        <v>131</v>
      </c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9"/>
      <c r="AB129" s="110" t="s">
        <v>14</v>
      </c>
      <c r="AC129" s="51"/>
      <c r="AD129" s="51"/>
      <c r="AE129" s="51"/>
      <c r="AF129" s="51"/>
      <c r="AG129" s="52"/>
      <c r="AH129" s="120" t="s">
        <v>147</v>
      </c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2"/>
      <c r="BC129" s="42">
        <v>110300</v>
      </c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4"/>
      <c r="BY129" s="42">
        <v>9831.72</v>
      </c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4"/>
      <c r="CO129" s="114">
        <f>SUM(BC129-BY129)</f>
        <v>100468.28</v>
      </c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4"/>
    </row>
    <row r="130" spans="1:108" ht="16.5" customHeight="1">
      <c r="A130" s="117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9"/>
      <c r="AB130" s="33" t="s">
        <v>14</v>
      </c>
      <c r="AC130" s="31"/>
      <c r="AD130" s="31"/>
      <c r="AE130" s="31"/>
      <c r="AF130" s="31"/>
      <c r="AG130" s="32"/>
      <c r="AH130" s="120" t="s">
        <v>258</v>
      </c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2"/>
      <c r="BC130" s="42">
        <v>30800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26"/>
      <c r="BW130" s="26"/>
      <c r="BX130" s="27"/>
      <c r="BY130" s="42" t="s">
        <v>116</v>
      </c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4"/>
      <c r="CO130" s="114">
        <v>30800</v>
      </c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6"/>
    </row>
    <row r="131" spans="1:108" ht="12.75" customHeight="1">
      <c r="A131" s="117" t="s">
        <v>201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9"/>
      <c r="AB131" s="110" t="s">
        <v>14</v>
      </c>
      <c r="AC131" s="51"/>
      <c r="AD131" s="51"/>
      <c r="AE131" s="51"/>
      <c r="AF131" s="51"/>
      <c r="AG131" s="52"/>
      <c r="AH131" s="120" t="s">
        <v>202</v>
      </c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2"/>
      <c r="BC131" s="42">
        <v>30800</v>
      </c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4"/>
      <c r="BY131" s="42" t="s">
        <v>116</v>
      </c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4"/>
      <c r="CO131" s="114">
        <v>30800</v>
      </c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4"/>
    </row>
    <row r="132" spans="1:108" ht="20.25" customHeight="1">
      <c r="A132" s="117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9"/>
      <c r="AB132" s="110" t="s">
        <v>14</v>
      </c>
      <c r="AC132" s="51"/>
      <c r="AD132" s="51"/>
      <c r="AE132" s="51"/>
      <c r="AF132" s="51"/>
      <c r="AG132" s="52"/>
      <c r="AH132" s="120" t="s">
        <v>324</v>
      </c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2"/>
      <c r="BC132" s="42">
        <v>30800</v>
      </c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4"/>
      <c r="BY132" s="42" t="s">
        <v>116</v>
      </c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4"/>
      <c r="CO132" s="114">
        <v>30800</v>
      </c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4"/>
    </row>
    <row r="133" spans="1:108" ht="23.25" customHeight="1">
      <c r="A133" s="117" t="s">
        <v>193</v>
      </c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9"/>
      <c r="AB133" s="110" t="s">
        <v>14</v>
      </c>
      <c r="AC133" s="51"/>
      <c r="AD133" s="51"/>
      <c r="AE133" s="51"/>
      <c r="AF133" s="51"/>
      <c r="AG133" s="52"/>
      <c r="AH133" s="120" t="s">
        <v>325</v>
      </c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2"/>
      <c r="BC133" s="42">
        <v>30800</v>
      </c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4"/>
      <c r="BY133" s="42" t="s">
        <v>116</v>
      </c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4"/>
      <c r="CO133" s="114">
        <v>30800</v>
      </c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4"/>
    </row>
    <row r="134" spans="1:108" ht="12.75" customHeight="1">
      <c r="A134" s="117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9"/>
      <c r="AB134" s="110" t="s">
        <v>14</v>
      </c>
      <c r="AC134" s="51"/>
      <c r="AD134" s="51"/>
      <c r="AE134" s="51"/>
      <c r="AF134" s="51"/>
      <c r="AG134" s="52"/>
      <c r="AH134" s="120" t="s">
        <v>325</v>
      </c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2"/>
      <c r="BC134" s="42">
        <v>30800</v>
      </c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4"/>
      <c r="BY134" s="42" t="s">
        <v>116</v>
      </c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4"/>
      <c r="CO134" s="114">
        <v>30800</v>
      </c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4"/>
    </row>
    <row r="135" spans="1:108" ht="25.5" customHeight="1">
      <c r="A135" s="117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9"/>
      <c r="AB135" s="33" t="s">
        <v>14</v>
      </c>
      <c r="AC135" s="31"/>
      <c r="AD135" s="31"/>
      <c r="AE135" s="31"/>
      <c r="AF135" s="31"/>
      <c r="AG135" s="32"/>
      <c r="AH135" s="120" t="s">
        <v>259</v>
      </c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2"/>
      <c r="BC135" s="42">
        <v>79500</v>
      </c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26"/>
      <c r="BW135" s="26"/>
      <c r="BX135" s="27"/>
      <c r="BY135" s="42">
        <v>9831.72</v>
      </c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4"/>
      <c r="CO135" s="114">
        <f>BC135-BY135</f>
        <v>69668.28</v>
      </c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6"/>
    </row>
    <row r="136" spans="1:108" ht="26.25" customHeight="1">
      <c r="A136" s="117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9"/>
      <c r="AB136" s="33" t="s">
        <v>14</v>
      </c>
      <c r="AC136" s="31"/>
      <c r="AD136" s="31"/>
      <c r="AE136" s="31"/>
      <c r="AF136" s="31"/>
      <c r="AG136" s="32"/>
      <c r="AH136" s="120" t="s">
        <v>203</v>
      </c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2"/>
      <c r="BC136" s="42">
        <v>4200</v>
      </c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26"/>
      <c r="BW136" s="26"/>
      <c r="BX136" s="27"/>
      <c r="BY136" s="42" t="s">
        <v>116</v>
      </c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4"/>
      <c r="CO136" s="114">
        <v>4200</v>
      </c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6"/>
    </row>
    <row r="137" spans="1:108" ht="25.5" customHeight="1">
      <c r="A137" s="117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9"/>
      <c r="AB137" s="33" t="s">
        <v>14</v>
      </c>
      <c r="AC137" s="31"/>
      <c r="AD137" s="31"/>
      <c r="AE137" s="31"/>
      <c r="AF137" s="31"/>
      <c r="AG137" s="32"/>
      <c r="AH137" s="120" t="s">
        <v>326</v>
      </c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2"/>
      <c r="BC137" s="42">
        <v>4200</v>
      </c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26"/>
      <c r="BW137" s="26"/>
      <c r="BX137" s="27"/>
      <c r="BY137" s="42" t="s">
        <v>116</v>
      </c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4"/>
      <c r="CO137" s="114">
        <v>4200</v>
      </c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6"/>
    </row>
    <row r="138" spans="1:108" ht="26.25" customHeight="1">
      <c r="A138" s="117" t="s">
        <v>193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9"/>
      <c r="AB138" s="33" t="s">
        <v>14</v>
      </c>
      <c r="AC138" s="31"/>
      <c r="AD138" s="31"/>
      <c r="AE138" s="31"/>
      <c r="AF138" s="31"/>
      <c r="AG138" s="32"/>
      <c r="AH138" s="120" t="s">
        <v>327</v>
      </c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2"/>
      <c r="BC138" s="42">
        <v>4200</v>
      </c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26"/>
      <c r="BW138" s="26"/>
      <c r="BX138" s="27"/>
      <c r="BY138" s="42" t="s">
        <v>116</v>
      </c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4"/>
      <c r="CO138" s="114">
        <v>4200</v>
      </c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6"/>
    </row>
    <row r="139" spans="1:108" ht="17.25" customHeight="1">
      <c r="A139" s="117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9"/>
      <c r="AB139" s="33" t="s">
        <v>14</v>
      </c>
      <c r="AC139" s="31"/>
      <c r="AD139" s="31"/>
      <c r="AE139" s="31"/>
      <c r="AF139" s="31"/>
      <c r="AG139" s="32"/>
      <c r="AH139" s="120" t="s">
        <v>327</v>
      </c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2"/>
      <c r="BC139" s="42">
        <v>4200</v>
      </c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26"/>
      <c r="BW139" s="26"/>
      <c r="BX139" s="27"/>
      <c r="BY139" s="42" t="s">
        <v>116</v>
      </c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4"/>
      <c r="CO139" s="114">
        <v>4200</v>
      </c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6"/>
    </row>
    <row r="140" spans="1:108" ht="21" customHeight="1">
      <c r="A140" s="117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9"/>
      <c r="AB140" s="33" t="s">
        <v>14</v>
      </c>
      <c r="AC140" s="31"/>
      <c r="AD140" s="31"/>
      <c r="AE140" s="31"/>
      <c r="AF140" s="31"/>
      <c r="AG140" s="32"/>
      <c r="AH140" s="120" t="s">
        <v>204</v>
      </c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2"/>
      <c r="BC140" s="42">
        <v>75300</v>
      </c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26"/>
      <c r="BW140" s="26"/>
      <c r="BX140" s="27"/>
      <c r="BY140" s="42">
        <v>9831.72</v>
      </c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4"/>
      <c r="CO140" s="114">
        <f aca="true" t="shared" si="4" ref="CO140:CO145">SUM(BC140-BY140)</f>
        <v>65468.28</v>
      </c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6"/>
    </row>
    <row r="141" spans="1:108" ht="20.25" customHeight="1">
      <c r="A141" s="117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9"/>
      <c r="AB141" s="33" t="s">
        <v>14</v>
      </c>
      <c r="AC141" s="31"/>
      <c r="AD141" s="31"/>
      <c r="AE141" s="31"/>
      <c r="AF141" s="31"/>
      <c r="AG141" s="32"/>
      <c r="AH141" s="120" t="s">
        <v>328</v>
      </c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2"/>
      <c r="BC141" s="42">
        <v>75300</v>
      </c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26"/>
      <c r="BW141" s="26"/>
      <c r="BX141" s="27"/>
      <c r="BY141" s="42">
        <v>9831.72</v>
      </c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4"/>
      <c r="CO141" s="114">
        <f t="shared" si="4"/>
        <v>65468.28</v>
      </c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6"/>
    </row>
    <row r="142" spans="1:108" ht="26.25" customHeight="1">
      <c r="A142" s="117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9"/>
      <c r="AB142" s="33" t="s">
        <v>14</v>
      </c>
      <c r="AC142" s="31"/>
      <c r="AD142" s="31"/>
      <c r="AE142" s="31"/>
      <c r="AF142" s="31"/>
      <c r="AG142" s="32"/>
      <c r="AH142" s="120" t="s">
        <v>329</v>
      </c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2"/>
      <c r="BC142" s="42">
        <v>75300</v>
      </c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26"/>
      <c r="BW142" s="26"/>
      <c r="BX142" s="27"/>
      <c r="BY142" s="42">
        <v>9831.72</v>
      </c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4"/>
      <c r="CO142" s="114">
        <f t="shared" si="4"/>
        <v>65468.28</v>
      </c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6"/>
    </row>
    <row r="143" spans="1:108" ht="24.75" customHeight="1">
      <c r="A143" s="117" t="s">
        <v>193</v>
      </c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9"/>
      <c r="AB143" s="33" t="s">
        <v>14</v>
      </c>
      <c r="AC143" s="31"/>
      <c r="AD143" s="31"/>
      <c r="AE143" s="31"/>
      <c r="AF143" s="31"/>
      <c r="AG143" s="32"/>
      <c r="AH143" s="120" t="s">
        <v>329</v>
      </c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2"/>
      <c r="BC143" s="42">
        <v>75300</v>
      </c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26"/>
      <c r="BW143" s="26"/>
      <c r="BX143" s="27"/>
      <c r="BY143" s="42">
        <v>9831.72</v>
      </c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4"/>
      <c r="CO143" s="114">
        <f t="shared" si="4"/>
        <v>65468.28</v>
      </c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6"/>
    </row>
    <row r="144" spans="1:108" ht="12.75" customHeight="1">
      <c r="A144" s="117" t="s">
        <v>132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9"/>
      <c r="AB144" s="110" t="s">
        <v>14</v>
      </c>
      <c r="AC144" s="51"/>
      <c r="AD144" s="51"/>
      <c r="AE144" s="51"/>
      <c r="AF144" s="51"/>
      <c r="AG144" s="52"/>
      <c r="AH144" s="120" t="s">
        <v>148</v>
      </c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2"/>
      <c r="BC144" s="42">
        <v>1163500</v>
      </c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4"/>
      <c r="BY144" s="42">
        <v>175400</v>
      </c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4"/>
      <c r="CO144" s="114">
        <f t="shared" si="4"/>
        <v>988100</v>
      </c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4"/>
    </row>
    <row r="145" spans="1:108" ht="12.75" customHeight="1">
      <c r="A145" s="117" t="s">
        <v>133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9"/>
      <c r="AB145" s="110" t="s">
        <v>14</v>
      </c>
      <c r="AC145" s="51"/>
      <c r="AD145" s="51"/>
      <c r="AE145" s="51"/>
      <c r="AF145" s="51"/>
      <c r="AG145" s="52"/>
      <c r="AH145" s="120" t="s">
        <v>149</v>
      </c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2"/>
      <c r="BC145" s="42">
        <v>1163500</v>
      </c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4"/>
      <c r="BY145" s="42">
        <v>175400</v>
      </c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4"/>
      <c r="CO145" s="114">
        <f t="shared" si="4"/>
        <v>988100</v>
      </c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4"/>
    </row>
    <row r="146" spans="1:108" ht="24.75" customHeight="1">
      <c r="A146" s="117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9"/>
      <c r="AB146" s="33" t="s">
        <v>14</v>
      </c>
      <c r="AC146" s="31"/>
      <c r="AD146" s="31"/>
      <c r="AE146" s="31"/>
      <c r="AF146" s="31"/>
      <c r="AG146" s="32"/>
      <c r="AH146" s="120" t="s">
        <v>260</v>
      </c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2"/>
      <c r="BC146" s="42">
        <v>1137600</v>
      </c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26"/>
      <c r="BW146" s="26"/>
      <c r="BX146" s="27"/>
      <c r="BY146" s="42">
        <v>175400</v>
      </c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4"/>
      <c r="CO146" s="114">
        <v>647900</v>
      </c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6"/>
    </row>
    <row r="147" spans="1:108" ht="12.75" customHeight="1">
      <c r="A147" s="117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9"/>
      <c r="AB147" s="33" t="s">
        <v>14</v>
      </c>
      <c r="AC147" s="31"/>
      <c r="AD147" s="31"/>
      <c r="AE147" s="31"/>
      <c r="AF147" s="31"/>
      <c r="AG147" s="32"/>
      <c r="AH147" s="120" t="s">
        <v>205</v>
      </c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2"/>
      <c r="BC147" s="42">
        <v>1137600</v>
      </c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4"/>
      <c r="BY147" s="42">
        <v>175400</v>
      </c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4"/>
      <c r="CO147" s="114">
        <f>SUM(BC147-BY147)</f>
        <v>962200</v>
      </c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6"/>
    </row>
    <row r="148" spans="1:108" ht="18" customHeight="1">
      <c r="A148" s="117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9"/>
      <c r="AB148" s="33" t="s">
        <v>14</v>
      </c>
      <c r="AC148" s="31"/>
      <c r="AD148" s="31"/>
      <c r="AE148" s="31"/>
      <c r="AF148" s="31"/>
      <c r="AG148" s="32"/>
      <c r="AH148" s="120" t="s">
        <v>330</v>
      </c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2"/>
      <c r="BC148" s="42">
        <v>175400</v>
      </c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26"/>
      <c r="BW148" s="26"/>
      <c r="BX148" s="27"/>
      <c r="BY148" s="42">
        <v>175400</v>
      </c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4"/>
      <c r="CO148" s="114" t="s">
        <v>116</v>
      </c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6"/>
    </row>
    <row r="149" spans="1:108" ht="18" customHeight="1">
      <c r="A149" s="117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9"/>
      <c r="AB149" s="33" t="s">
        <v>14</v>
      </c>
      <c r="AC149" s="31"/>
      <c r="AD149" s="31"/>
      <c r="AE149" s="31"/>
      <c r="AF149" s="31"/>
      <c r="AG149" s="32"/>
      <c r="AH149" s="120" t="s">
        <v>331</v>
      </c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2"/>
      <c r="BC149" s="42">
        <v>175400</v>
      </c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26"/>
      <c r="BW149" s="26"/>
      <c r="BX149" s="27"/>
      <c r="BY149" s="42">
        <v>175400</v>
      </c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4"/>
      <c r="CO149" s="114" t="s">
        <v>116</v>
      </c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6"/>
    </row>
    <row r="150" spans="1:108" ht="35.25" customHeight="1">
      <c r="A150" s="117" t="s">
        <v>134</v>
      </c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9"/>
      <c r="AB150" s="33" t="s">
        <v>14</v>
      </c>
      <c r="AC150" s="31"/>
      <c r="AD150" s="31"/>
      <c r="AE150" s="31"/>
      <c r="AF150" s="31"/>
      <c r="AG150" s="32"/>
      <c r="AH150" s="120" t="s">
        <v>331</v>
      </c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2"/>
      <c r="BC150" s="42">
        <v>175400</v>
      </c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26"/>
      <c r="BW150" s="26"/>
      <c r="BX150" s="27"/>
      <c r="BY150" s="42">
        <v>175400</v>
      </c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4"/>
      <c r="CO150" s="114" t="s">
        <v>116</v>
      </c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6"/>
    </row>
    <row r="151" spans="1:108" ht="24" customHeight="1">
      <c r="A151" s="117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9"/>
      <c r="AB151" s="33" t="s">
        <v>14</v>
      </c>
      <c r="AC151" s="31"/>
      <c r="AD151" s="31"/>
      <c r="AE151" s="31"/>
      <c r="AF151" s="31"/>
      <c r="AG151" s="32"/>
      <c r="AH151" s="120" t="s">
        <v>332</v>
      </c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2"/>
      <c r="BC151" s="42">
        <v>3700</v>
      </c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26"/>
      <c r="BW151" s="26"/>
      <c r="BX151" s="27"/>
      <c r="BY151" s="42" t="s">
        <v>116</v>
      </c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4"/>
      <c r="CO151" s="114">
        <v>3700</v>
      </c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6"/>
    </row>
    <row r="152" spans="1:108" ht="24" customHeight="1">
      <c r="A152" s="117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9"/>
      <c r="AB152" s="33" t="s">
        <v>14</v>
      </c>
      <c r="AC152" s="31"/>
      <c r="AD152" s="31"/>
      <c r="AE152" s="31"/>
      <c r="AF152" s="31"/>
      <c r="AG152" s="32"/>
      <c r="AH152" s="120" t="s">
        <v>333</v>
      </c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2"/>
      <c r="BC152" s="42" t="s">
        <v>116</v>
      </c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26"/>
      <c r="BW152" s="26"/>
      <c r="BX152" s="27"/>
      <c r="BY152" s="42" t="s">
        <v>116</v>
      </c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4"/>
      <c r="CO152" s="114" t="s">
        <v>116</v>
      </c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6"/>
    </row>
    <row r="153" spans="1:108" ht="24" customHeight="1">
      <c r="A153" s="117" t="s">
        <v>334</v>
      </c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9"/>
      <c r="AB153" s="33" t="s">
        <v>14</v>
      </c>
      <c r="AC153" s="31"/>
      <c r="AD153" s="31"/>
      <c r="AE153" s="31"/>
      <c r="AF153" s="31"/>
      <c r="AG153" s="32"/>
      <c r="AH153" s="120" t="s">
        <v>333</v>
      </c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2"/>
      <c r="BC153" s="42" t="s">
        <v>116</v>
      </c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26"/>
      <c r="BW153" s="26"/>
      <c r="BX153" s="27"/>
      <c r="BY153" s="42" t="s">
        <v>116</v>
      </c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4"/>
      <c r="CO153" s="114" t="s">
        <v>116</v>
      </c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6"/>
    </row>
    <row r="154" spans="1:108" ht="24" customHeight="1">
      <c r="A154" s="117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9"/>
      <c r="AB154" s="33" t="s">
        <v>14</v>
      </c>
      <c r="AC154" s="31"/>
      <c r="AD154" s="31"/>
      <c r="AE154" s="31"/>
      <c r="AF154" s="31"/>
      <c r="AG154" s="32"/>
      <c r="AH154" s="120" t="s">
        <v>335</v>
      </c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2"/>
      <c r="BC154" s="42">
        <v>3700</v>
      </c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26"/>
      <c r="BW154" s="26"/>
      <c r="BX154" s="27"/>
      <c r="BY154" s="42" t="s">
        <v>116</v>
      </c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4"/>
      <c r="CO154" s="114">
        <v>3700</v>
      </c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6"/>
    </row>
    <row r="155" spans="1:108" ht="21.75" customHeight="1">
      <c r="A155" s="117" t="s">
        <v>290</v>
      </c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9"/>
      <c r="AB155" s="33" t="s">
        <v>14</v>
      </c>
      <c r="AC155" s="31"/>
      <c r="AD155" s="31"/>
      <c r="AE155" s="31"/>
      <c r="AF155" s="31"/>
      <c r="AG155" s="32"/>
      <c r="AH155" s="120" t="s">
        <v>335</v>
      </c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2"/>
      <c r="BC155" s="42">
        <v>3700</v>
      </c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26"/>
      <c r="BW155" s="26"/>
      <c r="BX155" s="27"/>
      <c r="BY155" s="42" t="s">
        <v>116</v>
      </c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4"/>
      <c r="CO155" s="114">
        <v>3700</v>
      </c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6"/>
    </row>
    <row r="156" spans="1:108" ht="24.75" customHeight="1">
      <c r="A156" s="117" t="s">
        <v>193</v>
      </c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9"/>
      <c r="AB156" s="33" t="s">
        <v>14</v>
      </c>
      <c r="AC156" s="31"/>
      <c r="AD156" s="31"/>
      <c r="AE156" s="31"/>
      <c r="AF156" s="31"/>
      <c r="AG156" s="32"/>
      <c r="AH156" s="120" t="s">
        <v>336</v>
      </c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2"/>
      <c r="BC156" s="42" t="s">
        <v>116</v>
      </c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26"/>
      <c r="BW156" s="26"/>
      <c r="BX156" s="27"/>
      <c r="BY156" s="42" t="s">
        <v>116</v>
      </c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4"/>
      <c r="CO156" s="114" t="s">
        <v>116</v>
      </c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6"/>
    </row>
    <row r="157" spans="1:108" ht="16.5" customHeight="1">
      <c r="A157" s="117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9"/>
      <c r="AB157" s="33" t="s">
        <v>14</v>
      </c>
      <c r="AC157" s="31"/>
      <c r="AD157" s="31"/>
      <c r="AE157" s="31"/>
      <c r="AF157" s="31"/>
      <c r="AG157" s="32"/>
      <c r="AH157" s="120" t="s">
        <v>336</v>
      </c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2"/>
      <c r="BC157" s="42" t="s">
        <v>116</v>
      </c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26"/>
      <c r="BW157" s="26"/>
      <c r="BX157" s="27"/>
      <c r="BY157" s="42" t="s">
        <v>116</v>
      </c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4"/>
      <c r="CO157" s="114" t="s">
        <v>116</v>
      </c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6"/>
    </row>
    <row r="158" spans="1:108" ht="16.5" customHeight="1">
      <c r="A158" s="130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2"/>
      <c r="AB158" s="33" t="s">
        <v>14</v>
      </c>
      <c r="AC158" s="31"/>
      <c r="AD158" s="31"/>
      <c r="AE158" s="31"/>
      <c r="AF158" s="31"/>
      <c r="AG158" s="32"/>
      <c r="AH158" s="120" t="s">
        <v>337</v>
      </c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2"/>
      <c r="BC158" s="42">
        <v>99700</v>
      </c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26"/>
      <c r="BW158" s="26"/>
      <c r="BX158" s="27"/>
      <c r="BY158" s="42" t="s">
        <v>116</v>
      </c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4"/>
      <c r="CO158" s="114">
        <v>99700</v>
      </c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6"/>
    </row>
    <row r="159" spans="1:108" ht="16.5" customHeight="1">
      <c r="A159" s="130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2"/>
      <c r="AB159" s="33" t="s">
        <v>14</v>
      </c>
      <c r="AC159" s="31"/>
      <c r="AD159" s="31"/>
      <c r="AE159" s="31"/>
      <c r="AF159" s="31"/>
      <c r="AG159" s="32"/>
      <c r="AH159" s="120" t="s">
        <v>338</v>
      </c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2"/>
      <c r="BC159" s="42" t="s">
        <v>116</v>
      </c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26"/>
      <c r="BW159" s="26"/>
      <c r="BX159" s="27"/>
      <c r="BY159" s="42" t="s">
        <v>116</v>
      </c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4"/>
      <c r="CO159" s="114" t="s">
        <v>116</v>
      </c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6"/>
    </row>
    <row r="160" spans="1:108" ht="21.75" customHeight="1">
      <c r="A160" s="117" t="s">
        <v>339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9"/>
      <c r="AB160" s="33" t="s">
        <v>14</v>
      </c>
      <c r="AC160" s="31"/>
      <c r="AD160" s="31"/>
      <c r="AE160" s="31"/>
      <c r="AF160" s="31"/>
      <c r="AG160" s="32"/>
      <c r="AH160" s="120" t="s">
        <v>338</v>
      </c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2"/>
      <c r="BC160" s="42" t="s">
        <v>116</v>
      </c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26"/>
      <c r="BW160" s="26"/>
      <c r="BX160" s="27"/>
      <c r="BY160" s="42" t="s">
        <v>116</v>
      </c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4"/>
      <c r="CO160" s="114" t="s">
        <v>116</v>
      </c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6"/>
    </row>
    <row r="161" spans="1:108" ht="24" customHeight="1">
      <c r="A161" s="117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9"/>
      <c r="AB161" s="33" t="s">
        <v>14</v>
      </c>
      <c r="AC161" s="31"/>
      <c r="AD161" s="31"/>
      <c r="AE161" s="31"/>
      <c r="AF161" s="31"/>
      <c r="AG161" s="32"/>
      <c r="AH161" s="120" t="s">
        <v>340</v>
      </c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2"/>
      <c r="BC161" s="42">
        <v>99700</v>
      </c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26"/>
      <c r="BW161" s="26"/>
      <c r="BX161" s="27"/>
      <c r="BY161" s="42" t="s">
        <v>116</v>
      </c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4"/>
      <c r="CO161" s="114">
        <v>99700</v>
      </c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6"/>
    </row>
    <row r="162" spans="1:108" ht="24.75" customHeight="1">
      <c r="A162" s="117" t="s">
        <v>290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9"/>
      <c r="AB162" s="110" t="s">
        <v>14</v>
      </c>
      <c r="AC162" s="51"/>
      <c r="AD162" s="51"/>
      <c r="AE162" s="51"/>
      <c r="AF162" s="51"/>
      <c r="AG162" s="52"/>
      <c r="AH162" s="120" t="s">
        <v>340</v>
      </c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2"/>
      <c r="BC162" s="42">
        <v>99700</v>
      </c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4"/>
      <c r="BY162" s="42" t="s">
        <v>116</v>
      </c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4"/>
      <c r="CO162" s="114">
        <v>99700</v>
      </c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4"/>
    </row>
    <row r="163" spans="1:108" ht="24.75" customHeight="1">
      <c r="A163" s="130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2"/>
      <c r="AB163" s="33" t="s">
        <v>14</v>
      </c>
      <c r="AC163" s="31"/>
      <c r="AD163" s="31"/>
      <c r="AE163" s="31"/>
      <c r="AF163" s="31"/>
      <c r="AG163" s="32"/>
      <c r="AH163" s="120" t="s">
        <v>341</v>
      </c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2"/>
      <c r="BC163" s="42" t="s">
        <v>116</v>
      </c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26"/>
      <c r="BW163" s="26"/>
      <c r="BX163" s="27"/>
      <c r="BY163" s="42" t="s">
        <v>116</v>
      </c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4"/>
      <c r="CO163" s="114" t="s">
        <v>116</v>
      </c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6"/>
    </row>
    <row r="164" spans="1:108" ht="24.75" customHeight="1">
      <c r="A164" s="130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2"/>
      <c r="AB164" s="33" t="s">
        <v>14</v>
      </c>
      <c r="AC164" s="31"/>
      <c r="AD164" s="31"/>
      <c r="AE164" s="31"/>
      <c r="AF164" s="31"/>
      <c r="AG164" s="32"/>
      <c r="AH164" s="120" t="s">
        <v>341</v>
      </c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2"/>
      <c r="BC164" s="42" t="s">
        <v>116</v>
      </c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26"/>
      <c r="BW164" s="26"/>
      <c r="BX164" s="27"/>
      <c r="BY164" s="42" t="s">
        <v>116</v>
      </c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4"/>
      <c r="CO164" s="114" t="s">
        <v>116</v>
      </c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6"/>
    </row>
    <row r="165" spans="1:108" ht="24.75" customHeight="1">
      <c r="A165" s="130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2"/>
      <c r="AB165" s="33" t="s">
        <v>14</v>
      </c>
      <c r="AC165" s="31"/>
      <c r="AD165" s="31"/>
      <c r="AE165" s="31"/>
      <c r="AF165" s="31"/>
      <c r="AG165" s="32"/>
      <c r="AH165" s="120" t="s">
        <v>342</v>
      </c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2"/>
      <c r="BC165" s="42">
        <v>858800</v>
      </c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26"/>
      <c r="BW165" s="26"/>
      <c r="BX165" s="27"/>
      <c r="BY165" s="42" t="s">
        <v>116</v>
      </c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4"/>
      <c r="CO165" s="114">
        <v>858800</v>
      </c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6"/>
    </row>
    <row r="166" spans="1:108" ht="24.75" customHeight="1">
      <c r="A166" s="130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2"/>
      <c r="AB166" s="33" t="s">
        <v>14</v>
      </c>
      <c r="AC166" s="31"/>
      <c r="AD166" s="31"/>
      <c r="AE166" s="31"/>
      <c r="AF166" s="31"/>
      <c r="AG166" s="32"/>
      <c r="AH166" s="120" t="s">
        <v>343</v>
      </c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2"/>
      <c r="BC166" s="42">
        <v>858800</v>
      </c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26"/>
      <c r="BW166" s="26"/>
      <c r="BX166" s="27"/>
      <c r="BY166" s="42" t="s">
        <v>116</v>
      </c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4"/>
      <c r="CO166" s="114">
        <v>858800</v>
      </c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6"/>
    </row>
    <row r="167" spans="1:108" ht="18.75" customHeight="1">
      <c r="A167" s="117" t="s">
        <v>83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9"/>
      <c r="AB167" s="33" t="s">
        <v>14</v>
      </c>
      <c r="AC167" s="31"/>
      <c r="AD167" s="31"/>
      <c r="AE167" s="31"/>
      <c r="AF167" s="31"/>
      <c r="AG167" s="32"/>
      <c r="AH167" s="120" t="s">
        <v>343</v>
      </c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2"/>
      <c r="BC167" s="42">
        <v>858800</v>
      </c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26"/>
      <c r="BW167" s="26"/>
      <c r="BX167" s="27"/>
      <c r="BY167" s="42" t="s">
        <v>116</v>
      </c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4"/>
      <c r="CO167" s="114">
        <v>858800</v>
      </c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6"/>
    </row>
    <row r="168" spans="1:108" ht="24.75" customHeight="1">
      <c r="A168" s="130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2"/>
      <c r="AB168" s="33" t="s">
        <v>14</v>
      </c>
      <c r="AC168" s="31"/>
      <c r="AD168" s="31"/>
      <c r="AE168" s="31"/>
      <c r="AF168" s="31"/>
      <c r="AG168" s="32"/>
      <c r="AH168" s="120" t="s">
        <v>343</v>
      </c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2"/>
      <c r="BC168" s="42">
        <v>858800</v>
      </c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26"/>
      <c r="BW168" s="26"/>
      <c r="BX168" s="27"/>
      <c r="BY168" s="42" t="s">
        <v>116</v>
      </c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4"/>
      <c r="CO168" s="114">
        <v>858800</v>
      </c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6"/>
    </row>
    <row r="169" spans="1:108" ht="24.75" customHeight="1">
      <c r="A169" s="130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2"/>
      <c r="AB169" s="33" t="s">
        <v>14</v>
      </c>
      <c r="AC169" s="31"/>
      <c r="AD169" s="31"/>
      <c r="AE169" s="31"/>
      <c r="AF169" s="31"/>
      <c r="AG169" s="32"/>
      <c r="AH169" s="120" t="s">
        <v>344</v>
      </c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2"/>
      <c r="BC169" s="42">
        <v>25900</v>
      </c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26"/>
      <c r="BW169" s="26"/>
      <c r="BX169" s="27"/>
      <c r="BY169" s="42" t="s">
        <v>116</v>
      </c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4"/>
      <c r="CO169" s="114">
        <v>25900</v>
      </c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6"/>
    </row>
    <row r="170" spans="1:108" ht="24.75" customHeight="1">
      <c r="A170" s="130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2"/>
      <c r="AB170" s="33" t="s">
        <v>14</v>
      </c>
      <c r="AC170" s="31"/>
      <c r="AD170" s="31"/>
      <c r="AE170" s="31"/>
      <c r="AF170" s="31"/>
      <c r="AG170" s="32"/>
      <c r="AH170" s="120" t="s">
        <v>345</v>
      </c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2"/>
      <c r="BC170" s="42">
        <v>25900</v>
      </c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26"/>
      <c r="BW170" s="26"/>
      <c r="BX170" s="27"/>
      <c r="BY170" s="42" t="s">
        <v>116</v>
      </c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4"/>
      <c r="CO170" s="114">
        <v>25900</v>
      </c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6"/>
    </row>
    <row r="171" spans="1:108" ht="24.75" customHeight="1">
      <c r="A171" s="130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2"/>
      <c r="AB171" s="33" t="s">
        <v>14</v>
      </c>
      <c r="AC171" s="31"/>
      <c r="AD171" s="31"/>
      <c r="AE171" s="31"/>
      <c r="AF171" s="31"/>
      <c r="AG171" s="32"/>
      <c r="AH171" s="120" t="s">
        <v>346</v>
      </c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2"/>
      <c r="BC171" s="42" t="s">
        <v>116</v>
      </c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26"/>
      <c r="BW171" s="26"/>
      <c r="BX171" s="27"/>
      <c r="BY171" s="42" t="s">
        <v>116</v>
      </c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4"/>
      <c r="CO171" s="114" t="s">
        <v>116</v>
      </c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6"/>
    </row>
    <row r="172" spans="1:108" ht="24.75" customHeight="1">
      <c r="A172" s="117" t="s">
        <v>83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9"/>
      <c r="AB172" s="33" t="s">
        <v>14</v>
      </c>
      <c r="AC172" s="31"/>
      <c r="AD172" s="31"/>
      <c r="AE172" s="31"/>
      <c r="AF172" s="31"/>
      <c r="AG172" s="32"/>
      <c r="AH172" s="120" t="s">
        <v>347</v>
      </c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2"/>
      <c r="BC172" s="42" t="s">
        <v>116</v>
      </c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26"/>
      <c r="BW172" s="26"/>
      <c r="BX172" s="27"/>
      <c r="BY172" s="42" t="s">
        <v>116</v>
      </c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4"/>
      <c r="CO172" s="114" t="s">
        <v>116</v>
      </c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6"/>
    </row>
    <row r="173" spans="1:108" ht="24.75" customHeight="1">
      <c r="A173" s="130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2"/>
      <c r="AB173" s="33" t="s">
        <v>14</v>
      </c>
      <c r="AC173" s="31"/>
      <c r="AD173" s="31"/>
      <c r="AE173" s="31"/>
      <c r="AF173" s="31"/>
      <c r="AG173" s="32"/>
      <c r="AH173" s="120" t="s">
        <v>347</v>
      </c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2"/>
      <c r="BC173" s="42" t="s">
        <v>116</v>
      </c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26"/>
      <c r="BW173" s="26"/>
      <c r="BX173" s="27"/>
      <c r="BY173" s="42" t="s">
        <v>116</v>
      </c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4"/>
      <c r="CO173" s="114" t="s">
        <v>116</v>
      </c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6"/>
    </row>
    <row r="174" spans="1:108" ht="24.75" customHeight="1">
      <c r="A174" s="130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2"/>
      <c r="AB174" s="33" t="s">
        <v>14</v>
      </c>
      <c r="AC174" s="31"/>
      <c r="AD174" s="31"/>
      <c r="AE174" s="31"/>
      <c r="AF174" s="31"/>
      <c r="AG174" s="32"/>
      <c r="AH174" s="120" t="s">
        <v>348</v>
      </c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2"/>
      <c r="BC174" s="42">
        <v>25900</v>
      </c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26"/>
      <c r="BW174" s="26"/>
      <c r="BX174" s="27"/>
      <c r="BY174" s="42" t="s">
        <v>116</v>
      </c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4"/>
      <c r="CO174" s="114">
        <v>25900</v>
      </c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6"/>
    </row>
    <row r="175" spans="1:108" ht="24.75" customHeight="1">
      <c r="A175" s="130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2"/>
      <c r="AB175" s="33" t="s">
        <v>14</v>
      </c>
      <c r="AC175" s="31"/>
      <c r="AD175" s="31"/>
      <c r="AE175" s="31"/>
      <c r="AF175" s="31"/>
      <c r="AG175" s="32"/>
      <c r="AH175" s="120" t="s">
        <v>349</v>
      </c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2"/>
      <c r="BC175" s="42">
        <v>25900</v>
      </c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26"/>
      <c r="BW175" s="26"/>
      <c r="BX175" s="27"/>
      <c r="BY175" s="42" t="s">
        <v>116</v>
      </c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4"/>
      <c r="CO175" s="114">
        <v>25900</v>
      </c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6"/>
    </row>
    <row r="176" spans="1:108" ht="24.75" customHeight="1">
      <c r="A176" s="117" t="s">
        <v>207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9"/>
      <c r="AB176" s="33" t="s">
        <v>14</v>
      </c>
      <c r="AC176" s="31"/>
      <c r="AD176" s="31"/>
      <c r="AE176" s="31"/>
      <c r="AF176" s="31"/>
      <c r="AG176" s="32"/>
      <c r="AH176" s="120" t="s">
        <v>349</v>
      </c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2"/>
      <c r="BC176" s="42">
        <v>25900</v>
      </c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26"/>
      <c r="BW176" s="26"/>
      <c r="BX176" s="27"/>
      <c r="BY176" s="42" t="s">
        <v>116</v>
      </c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4"/>
      <c r="CO176" s="114">
        <v>25900</v>
      </c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6"/>
    </row>
    <row r="177" spans="1:108" ht="24.75" customHeight="1">
      <c r="A177" s="117" t="s">
        <v>350</v>
      </c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9"/>
      <c r="AB177" s="33" t="s">
        <v>14</v>
      </c>
      <c r="AC177" s="31"/>
      <c r="AD177" s="31"/>
      <c r="AE177" s="31"/>
      <c r="AF177" s="31"/>
      <c r="AG177" s="32"/>
      <c r="AH177" s="120" t="s">
        <v>351</v>
      </c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2"/>
      <c r="BC177" s="42">
        <v>46200</v>
      </c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26"/>
      <c r="BW177" s="26"/>
      <c r="BX177" s="27"/>
      <c r="BY177" s="42">
        <v>11534.94</v>
      </c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4"/>
      <c r="CO177" s="114">
        <f>SUM(BC177-BY177)</f>
        <v>34665.06</v>
      </c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6"/>
    </row>
    <row r="178" spans="1:108" ht="14.25" customHeight="1">
      <c r="A178" s="117" t="s">
        <v>135</v>
      </c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9"/>
      <c r="AB178" s="110" t="s">
        <v>14</v>
      </c>
      <c r="AC178" s="51"/>
      <c r="AD178" s="51"/>
      <c r="AE178" s="51"/>
      <c r="AF178" s="51"/>
      <c r="AG178" s="52"/>
      <c r="AH178" s="120" t="s">
        <v>150</v>
      </c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2"/>
      <c r="BC178" s="42">
        <v>46200</v>
      </c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4"/>
      <c r="BY178" s="42">
        <v>11534.94</v>
      </c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4"/>
      <c r="CO178" s="114">
        <f aca="true" t="shared" si="5" ref="CO178:CO183">SUM(BC178-BY178)</f>
        <v>34665.06</v>
      </c>
      <c r="CP178" s="133"/>
      <c r="CQ178" s="133"/>
      <c r="CR178" s="133"/>
      <c r="CS178" s="133"/>
      <c r="CT178" s="133"/>
      <c r="CU178" s="133"/>
      <c r="CV178" s="133"/>
      <c r="CW178" s="133"/>
      <c r="CX178" s="133"/>
      <c r="CY178" s="133"/>
      <c r="CZ178" s="133"/>
      <c r="DA178" s="133"/>
      <c r="DB178" s="133"/>
      <c r="DC178" s="133"/>
      <c r="DD178" s="134"/>
    </row>
    <row r="179" spans="1:108" ht="21.75" customHeight="1">
      <c r="A179" s="117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9"/>
      <c r="AB179" s="33" t="s">
        <v>14</v>
      </c>
      <c r="AC179" s="31"/>
      <c r="AD179" s="31"/>
      <c r="AE179" s="31"/>
      <c r="AF179" s="31"/>
      <c r="AG179" s="32"/>
      <c r="AH179" s="120" t="s">
        <v>261</v>
      </c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2"/>
      <c r="BC179" s="42">
        <v>46200</v>
      </c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26"/>
      <c r="BW179" s="26"/>
      <c r="BX179" s="27"/>
      <c r="BY179" s="42">
        <v>11534.94</v>
      </c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4"/>
      <c r="CO179" s="114">
        <f>SUM(BC179-BY179)</f>
        <v>34665.06</v>
      </c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6"/>
    </row>
    <row r="180" spans="1:108" ht="24.75" customHeight="1">
      <c r="A180" s="117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9"/>
      <c r="AB180" s="110" t="s">
        <v>14</v>
      </c>
      <c r="AC180" s="51"/>
      <c r="AD180" s="51"/>
      <c r="AE180" s="51"/>
      <c r="AF180" s="51"/>
      <c r="AG180" s="52"/>
      <c r="AH180" s="120" t="s">
        <v>206</v>
      </c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2"/>
      <c r="BC180" s="42">
        <v>46200</v>
      </c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4"/>
      <c r="BY180" s="42">
        <v>11534.94</v>
      </c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4"/>
      <c r="CO180" s="114">
        <f t="shared" si="5"/>
        <v>34665.06</v>
      </c>
      <c r="CP180" s="133"/>
      <c r="CQ180" s="133"/>
      <c r="CR180" s="133"/>
      <c r="CS180" s="133"/>
      <c r="CT180" s="133"/>
      <c r="CU180" s="133"/>
      <c r="CV180" s="133"/>
      <c r="CW180" s="133"/>
      <c r="CX180" s="133"/>
      <c r="CY180" s="133"/>
      <c r="CZ180" s="133"/>
      <c r="DA180" s="133"/>
      <c r="DB180" s="133"/>
      <c r="DC180" s="133"/>
      <c r="DD180" s="134"/>
    </row>
    <row r="181" spans="1:108" ht="20.25" customHeight="1">
      <c r="A181" s="117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9"/>
      <c r="AB181" s="110" t="s">
        <v>14</v>
      </c>
      <c r="AC181" s="51"/>
      <c r="AD181" s="51"/>
      <c r="AE181" s="51"/>
      <c r="AF181" s="51"/>
      <c r="AG181" s="52"/>
      <c r="AH181" s="120" t="s">
        <v>352</v>
      </c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2"/>
      <c r="BC181" s="42">
        <v>46200</v>
      </c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4"/>
      <c r="BY181" s="42">
        <v>11534.94</v>
      </c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4"/>
      <c r="CO181" s="114">
        <f t="shared" si="5"/>
        <v>34665.06</v>
      </c>
      <c r="CP181" s="133"/>
      <c r="CQ181" s="133"/>
      <c r="CR181" s="133"/>
      <c r="CS181" s="133"/>
      <c r="CT181" s="133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4"/>
    </row>
    <row r="182" spans="1:108" ht="24" customHeight="1">
      <c r="A182" s="117" t="s">
        <v>207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9"/>
      <c r="AB182" s="110" t="s">
        <v>14</v>
      </c>
      <c r="AC182" s="51"/>
      <c r="AD182" s="51"/>
      <c r="AE182" s="51"/>
      <c r="AF182" s="51"/>
      <c r="AG182" s="52"/>
      <c r="AH182" s="120" t="s">
        <v>353</v>
      </c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2"/>
      <c r="BC182" s="42">
        <v>46200</v>
      </c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4"/>
      <c r="BY182" s="42">
        <v>11534.94</v>
      </c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4"/>
      <c r="CO182" s="114">
        <f t="shared" si="5"/>
        <v>34665.06</v>
      </c>
      <c r="CP182" s="133"/>
      <c r="CQ182" s="133"/>
      <c r="CR182" s="133"/>
      <c r="CS182" s="133"/>
      <c r="CT182" s="133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4"/>
    </row>
    <row r="183" spans="1:108" ht="25.5" customHeight="1">
      <c r="A183" s="117" t="s">
        <v>207</v>
      </c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9"/>
      <c r="AB183" s="110" t="s">
        <v>14</v>
      </c>
      <c r="AC183" s="51"/>
      <c r="AD183" s="51"/>
      <c r="AE183" s="51"/>
      <c r="AF183" s="51"/>
      <c r="AG183" s="52"/>
      <c r="AH183" s="120" t="s">
        <v>353</v>
      </c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2"/>
      <c r="BC183" s="42">
        <v>46200</v>
      </c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4"/>
      <c r="BY183" s="42">
        <v>11534.94</v>
      </c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4"/>
      <c r="CO183" s="114">
        <f t="shared" si="5"/>
        <v>34665.06</v>
      </c>
      <c r="CP183" s="133"/>
      <c r="CQ183" s="133"/>
      <c r="CR183" s="133"/>
      <c r="CS183" s="133"/>
      <c r="CT183" s="133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4"/>
    </row>
    <row r="184" spans="28:54" ht="9" customHeight="1" thickBot="1">
      <c r="AB184" s="15"/>
      <c r="AC184" s="16"/>
      <c r="AD184" s="16"/>
      <c r="AE184" s="16"/>
      <c r="AF184" s="16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</row>
    <row r="185" spans="1:108" ht="23.25" customHeight="1" thickBot="1">
      <c r="A185" s="154" t="s">
        <v>36</v>
      </c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6"/>
      <c r="AB185" s="153" t="s">
        <v>15</v>
      </c>
      <c r="AC185" s="151"/>
      <c r="AD185" s="151"/>
      <c r="AE185" s="151"/>
      <c r="AF185" s="151"/>
      <c r="AG185" s="151"/>
      <c r="AH185" s="150" t="s">
        <v>6</v>
      </c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2"/>
      <c r="BC185" s="141" t="s">
        <v>116</v>
      </c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3"/>
      <c r="BV185" s="40">
        <v>37807.71</v>
      </c>
      <c r="BW185" s="41">
        <v>-54390.83</v>
      </c>
      <c r="BX185" s="40">
        <v>37807.71</v>
      </c>
      <c r="BY185" s="191">
        <v>65504.71</v>
      </c>
      <c r="BZ185" s="192"/>
      <c r="CA185" s="192"/>
      <c r="CB185" s="192"/>
      <c r="CC185" s="192"/>
      <c r="CD185" s="192"/>
      <c r="CE185" s="192"/>
      <c r="CF185" s="192"/>
      <c r="CG185" s="192"/>
      <c r="CH185" s="192"/>
      <c r="CI185" s="192"/>
      <c r="CJ185" s="192"/>
      <c r="CK185" s="192"/>
      <c r="CL185" s="192"/>
      <c r="CM185" s="192"/>
      <c r="CN185" s="193"/>
      <c r="CO185" s="194" t="s">
        <v>49</v>
      </c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194"/>
      <c r="CZ185" s="194"/>
      <c r="DA185" s="194"/>
      <c r="DB185" s="194"/>
      <c r="DC185" s="194"/>
      <c r="DD185" s="195"/>
    </row>
    <row r="186" spans="1:108" ht="1.5" customHeight="1" thickBo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20"/>
      <c r="AB186" s="9"/>
      <c r="AC186" s="10"/>
      <c r="AD186" s="10"/>
      <c r="AE186" s="10"/>
      <c r="AF186" s="10"/>
      <c r="AG186" s="10"/>
      <c r="AH186" s="12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2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2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2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1"/>
    </row>
  </sheetData>
  <sheetProtection/>
  <mergeCells count="967">
    <mergeCell ref="A175:AA175"/>
    <mergeCell ref="A177:AA177"/>
    <mergeCell ref="AH177:BB177"/>
    <mergeCell ref="BC177:BU177"/>
    <mergeCell ref="BY177:CN177"/>
    <mergeCell ref="CO177:DD177"/>
    <mergeCell ref="CO172:DD172"/>
    <mergeCell ref="CO173:DD173"/>
    <mergeCell ref="CO174:DD174"/>
    <mergeCell ref="AH175:BB175"/>
    <mergeCell ref="BC175:BU175"/>
    <mergeCell ref="BY175:CN175"/>
    <mergeCell ref="CO175:DD175"/>
    <mergeCell ref="CO14:DD14"/>
    <mergeCell ref="AH171:BB171"/>
    <mergeCell ref="AH172:BB172"/>
    <mergeCell ref="AH173:BB173"/>
    <mergeCell ref="AH174:BB174"/>
    <mergeCell ref="BC171:BU171"/>
    <mergeCell ref="BC172:BU172"/>
    <mergeCell ref="BC173:BU173"/>
    <mergeCell ref="BC174:BU174"/>
    <mergeCell ref="BY171:CN171"/>
    <mergeCell ref="BY94:CN94"/>
    <mergeCell ref="BY93:CN93"/>
    <mergeCell ref="CO93:DD93"/>
    <mergeCell ref="CO94:DD94"/>
    <mergeCell ref="CO95:DD95"/>
    <mergeCell ref="A93:AA93"/>
    <mergeCell ref="A94:AA94"/>
    <mergeCell ref="CO153:DD153"/>
    <mergeCell ref="BC152:BU152"/>
    <mergeCell ref="BC153:BU153"/>
    <mergeCell ref="BY150:CN150"/>
    <mergeCell ref="BY151:CN151"/>
    <mergeCell ref="BY95:CN95"/>
    <mergeCell ref="BY96:CN96"/>
    <mergeCell ref="BC96:BU96"/>
    <mergeCell ref="A151:AA151"/>
    <mergeCell ref="A152:AA152"/>
    <mergeCell ref="A153:AA153"/>
    <mergeCell ref="AH150:BB150"/>
    <mergeCell ref="AH151:BB151"/>
    <mergeCell ref="AH152:BB152"/>
    <mergeCell ref="AH153:BB153"/>
    <mergeCell ref="A179:AA179"/>
    <mergeCell ref="AH179:BB179"/>
    <mergeCell ref="BC179:BU179"/>
    <mergeCell ref="BY179:CN179"/>
    <mergeCell ref="CO179:DD179"/>
    <mergeCell ref="AH162:BB162"/>
    <mergeCell ref="BY172:CN172"/>
    <mergeCell ref="BY173:CN173"/>
    <mergeCell ref="BY174:CN174"/>
    <mergeCell ref="CO171:DD171"/>
    <mergeCell ref="A157:AA157"/>
    <mergeCell ref="AH157:BB157"/>
    <mergeCell ref="BC157:BU157"/>
    <mergeCell ref="BY157:CN157"/>
    <mergeCell ref="CO157:DD157"/>
    <mergeCell ref="AH161:BB161"/>
    <mergeCell ref="BC161:BU161"/>
    <mergeCell ref="BY161:CN161"/>
    <mergeCell ref="CO161:DD161"/>
    <mergeCell ref="A155:AA155"/>
    <mergeCell ref="AH155:BB155"/>
    <mergeCell ref="BC155:BU155"/>
    <mergeCell ref="BY155:CN155"/>
    <mergeCell ref="CO155:DD155"/>
    <mergeCell ref="AH156:BB156"/>
    <mergeCell ref="BC156:BU156"/>
    <mergeCell ref="CO156:DD156"/>
    <mergeCell ref="BY156:CN156"/>
    <mergeCell ref="A130:AA130"/>
    <mergeCell ref="AH130:BB130"/>
    <mergeCell ref="BC130:BU130"/>
    <mergeCell ref="BY130:CN130"/>
    <mergeCell ref="CO130:DD130"/>
    <mergeCell ref="AH154:BB154"/>
    <mergeCell ref="BC154:BU154"/>
    <mergeCell ref="BY154:CN154"/>
    <mergeCell ref="CO154:DD154"/>
    <mergeCell ref="BY152:CN152"/>
    <mergeCell ref="A117:AA117"/>
    <mergeCell ref="AH117:BB117"/>
    <mergeCell ref="BC117:BU117"/>
    <mergeCell ref="BY117:CN117"/>
    <mergeCell ref="CO117:DD117"/>
    <mergeCell ref="AH124:BB124"/>
    <mergeCell ref="BC124:BU124"/>
    <mergeCell ref="BY124:CN124"/>
    <mergeCell ref="CO124:DD124"/>
    <mergeCell ref="A124:AA124"/>
    <mergeCell ref="A111:AA111"/>
    <mergeCell ref="AH111:BB111"/>
    <mergeCell ref="BC111:BU111"/>
    <mergeCell ref="BY111:CN111"/>
    <mergeCell ref="BC93:BU93"/>
    <mergeCell ref="BC94:BU94"/>
    <mergeCell ref="BC95:BU95"/>
    <mergeCell ref="A95:AA95"/>
    <mergeCell ref="A96:AA96"/>
    <mergeCell ref="AH93:BB93"/>
    <mergeCell ref="BC41:BU41"/>
    <mergeCell ref="A62:AA62"/>
    <mergeCell ref="AH62:BB62"/>
    <mergeCell ref="BC62:BU62"/>
    <mergeCell ref="BY62:CN62"/>
    <mergeCell ref="CO62:DD62"/>
    <mergeCell ref="BY59:CN59"/>
    <mergeCell ref="BY60:CN60"/>
    <mergeCell ref="BC42:BU42"/>
    <mergeCell ref="BC47:BU47"/>
    <mergeCell ref="BC46:BU46"/>
    <mergeCell ref="BY41:CN41"/>
    <mergeCell ref="CO41:DD41"/>
    <mergeCell ref="A43:AA43"/>
    <mergeCell ref="AH43:BB43"/>
    <mergeCell ref="BC43:BU43"/>
    <mergeCell ref="BY43:CN43"/>
    <mergeCell ref="CO43:DD43"/>
    <mergeCell ref="AB25:AG25"/>
    <mergeCell ref="AB26:AG26"/>
    <mergeCell ref="BY26:CN26"/>
    <mergeCell ref="CO26:DD26"/>
    <mergeCell ref="BY25:CN25"/>
    <mergeCell ref="BY28:CN28"/>
    <mergeCell ref="CO28:DD28"/>
    <mergeCell ref="AB28:AG28"/>
    <mergeCell ref="BC26:BX26"/>
    <mergeCell ref="BC25:BX25"/>
    <mergeCell ref="CO19:DD19"/>
    <mergeCell ref="A10:AA10"/>
    <mergeCell ref="AH10:BB10"/>
    <mergeCell ref="BC10:BU10"/>
    <mergeCell ref="BY10:CN10"/>
    <mergeCell ref="CO10:DD10"/>
    <mergeCell ref="A12:AA12"/>
    <mergeCell ref="AH12:BB12"/>
    <mergeCell ref="A14:AA14"/>
    <mergeCell ref="AH14:BB14"/>
    <mergeCell ref="CO86:DD86"/>
    <mergeCell ref="CO87:DD87"/>
    <mergeCell ref="BC12:BU12"/>
    <mergeCell ref="BY12:CN12"/>
    <mergeCell ref="CO12:DD12"/>
    <mergeCell ref="A135:AA135"/>
    <mergeCell ref="AH135:BB135"/>
    <mergeCell ref="BC135:BU135"/>
    <mergeCell ref="BC19:BU19"/>
    <mergeCell ref="BY19:CN19"/>
    <mergeCell ref="A116:AA116"/>
    <mergeCell ref="A118:AA118"/>
    <mergeCell ref="AH116:BB116"/>
    <mergeCell ref="A32:AA32"/>
    <mergeCell ref="A34:AA34"/>
    <mergeCell ref="A38:AA38"/>
    <mergeCell ref="A61:AA61"/>
    <mergeCell ref="AH48:BB48"/>
    <mergeCell ref="A41:AA41"/>
    <mergeCell ref="AH41:BB41"/>
    <mergeCell ref="AH110:BB110"/>
    <mergeCell ref="CO111:DD111"/>
    <mergeCell ref="AB112:AG112"/>
    <mergeCell ref="AB97:AG97"/>
    <mergeCell ref="AB110:AG110"/>
    <mergeCell ref="AH118:BB118"/>
    <mergeCell ref="BY113:CN113"/>
    <mergeCell ref="BC116:BU116"/>
    <mergeCell ref="CO112:DD112"/>
    <mergeCell ref="CO113:DD113"/>
    <mergeCell ref="CO115:DD115"/>
    <mergeCell ref="A99:AA99"/>
    <mergeCell ref="A115:AA115"/>
    <mergeCell ref="AB103:AG103"/>
    <mergeCell ref="AH101:BB101"/>
    <mergeCell ref="AH102:BB102"/>
    <mergeCell ref="A100:AA100"/>
    <mergeCell ref="A86:AA86"/>
    <mergeCell ref="A87:AA87"/>
    <mergeCell ref="A88:AA88"/>
    <mergeCell ref="BC89:BU89"/>
    <mergeCell ref="BC90:BU90"/>
    <mergeCell ref="AH94:BB94"/>
    <mergeCell ref="AH95:BB95"/>
    <mergeCell ref="AH96:BB96"/>
    <mergeCell ref="AH87:BB87"/>
    <mergeCell ref="AH88:BB88"/>
    <mergeCell ref="AH89:BB89"/>
    <mergeCell ref="AH90:BB90"/>
    <mergeCell ref="BC97:BX97"/>
    <mergeCell ref="A91:AA91"/>
    <mergeCell ref="BY58:CN58"/>
    <mergeCell ref="AH59:BB59"/>
    <mergeCell ref="A89:AA89"/>
    <mergeCell ref="A77:AA77"/>
    <mergeCell ref="A78:AA78"/>
    <mergeCell ref="A171:AA171"/>
    <mergeCell ref="BC91:BX91"/>
    <mergeCell ref="AH91:BB91"/>
    <mergeCell ref="BC88:BU88"/>
    <mergeCell ref="AH86:BB86"/>
    <mergeCell ref="CO55:DD55"/>
    <mergeCell ref="BC53:BU53"/>
    <mergeCell ref="BC61:BU61"/>
    <mergeCell ref="BC55:BU55"/>
    <mergeCell ref="A55:AA55"/>
    <mergeCell ref="BY61:CN61"/>
    <mergeCell ref="BC59:BU59"/>
    <mergeCell ref="BC60:BU60"/>
    <mergeCell ref="A59:AA59"/>
    <mergeCell ref="A60:AA60"/>
    <mergeCell ref="AH52:BB52"/>
    <mergeCell ref="AH53:BB53"/>
    <mergeCell ref="A52:AA52"/>
    <mergeCell ref="BC52:BU52"/>
    <mergeCell ref="CO51:DD51"/>
    <mergeCell ref="BY55:CN55"/>
    <mergeCell ref="CO52:DD52"/>
    <mergeCell ref="CO53:DD53"/>
    <mergeCell ref="BY51:CN51"/>
    <mergeCell ref="BC51:BU51"/>
    <mergeCell ref="AH80:BB80"/>
    <mergeCell ref="A63:AA63"/>
    <mergeCell ref="A84:AA84"/>
    <mergeCell ref="AH84:BB84"/>
    <mergeCell ref="BC84:BU84"/>
    <mergeCell ref="BC57:BU57"/>
    <mergeCell ref="BC79:BX79"/>
    <mergeCell ref="BC80:BX80"/>
    <mergeCell ref="A67:AA67"/>
    <mergeCell ref="CO57:DD57"/>
    <mergeCell ref="BY57:CN57"/>
    <mergeCell ref="A58:AA58"/>
    <mergeCell ref="A79:AA79"/>
    <mergeCell ref="A80:AA80"/>
    <mergeCell ref="AB63:AG63"/>
    <mergeCell ref="AH60:BB60"/>
    <mergeCell ref="AH61:BB61"/>
    <mergeCell ref="AB79:AG79"/>
    <mergeCell ref="AB80:AG80"/>
    <mergeCell ref="CO176:DD176"/>
    <mergeCell ref="A48:AA48"/>
    <mergeCell ref="AH47:BB47"/>
    <mergeCell ref="AH50:BB50"/>
    <mergeCell ref="A50:AA50"/>
    <mergeCell ref="A51:AA51"/>
    <mergeCell ref="A49:AA49"/>
    <mergeCell ref="AH49:BB49"/>
    <mergeCell ref="CO47:DD47"/>
    <mergeCell ref="CO58:DD58"/>
    <mergeCell ref="A114:AA114"/>
    <mergeCell ref="AH44:BB44"/>
    <mergeCell ref="AH45:BB45"/>
    <mergeCell ref="AH46:BB46"/>
    <mergeCell ref="AH58:BB58"/>
    <mergeCell ref="CO170:DD170"/>
    <mergeCell ref="CO46:DD46"/>
    <mergeCell ref="CO48:DD48"/>
    <mergeCell ref="BY48:CN48"/>
    <mergeCell ref="BY50:CN50"/>
    <mergeCell ref="BC58:BU58"/>
    <mergeCell ref="BY47:CN47"/>
    <mergeCell ref="BC54:BU54"/>
    <mergeCell ref="BC48:BU48"/>
    <mergeCell ref="A47:AA47"/>
    <mergeCell ref="A42:AA42"/>
    <mergeCell ref="A46:AA46"/>
    <mergeCell ref="A45:AA45"/>
    <mergeCell ref="AH42:BB42"/>
    <mergeCell ref="A53:AA53"/>
    <mergeCell ref="CO44:DD44"/>
    <mergeCell ref="CO45:DD45"/>
    <mergeCell ref="BY42:CN42"/>
    <mergeCell ref="CO129:DD129"/>
    <mergeCell ref="BY128:CN128"/>
    <mergeCell ref="BC76:BU76"/>
    <mergeCell ref="CO91:DD91"/>
    <mergeCell ref="BY44:CN44"/>
    <mergeCell ref="CO114:DD114"/>
    <mergeCell ref="BY45:CN45"/>
    <mergeCell ref="CO169:DD169"/>
    <mergeCell ref="AH146:BB146"/>
    <mergeCell ref="BC146:BU146"/>
    <mergeCell ref="BC138:BU138"/>
    <mergeCell ref="AH131:BB131"/>
    <mergeCell ref="AH132:BB132"/>
    <mergeCell ref="AH133:BB133"/>
    <mergeCell ref="AH134:BB134"/>
    <mergeCell ref="BC132:BX132"/>
    <mergeCell ref="BC133:BX133"/>
    <mergeCell ref="CO126:DD126"/>
    <mergeCell ref="CO134:DD134"/>
    <mergeCell ref="BY134:CN134"/>
    <mergeCell ref="CO125:DD125"/>
    <mergeCell ref="AH129:BB129"/>
    <mergeCell ref="CO131:DD131"/>
    <mergeCell ref="CO132:DD132"/>
    <mergeCell ref="BY132:CN132"/>
    <mergeCell ref="CO136:DD136"/>
    <mergeCell ref="BY135:CN135"/>
    <mergeCell ref="CO135:DD135"/>
    <mergeCell ref="CO168:DD168"/>
    <mergeCell ref="CO137:DD137"/>
    <mergeCell ref="CO133:DD133"/>
    <mergeCell ref="BY153:CN153"/>
    <mergeCell ref="CO150:DD150"/>
    <mergeCell ref="CO151:DD151"/>
    <mergeCell ref="CO152:DD152"/>
    <mergeCell ref="BC118:BU118"/>
    <mergeCell ref="BY118:CN118"/>
    <mergeCell ref="BC114:BU114"/>
    <mergeCell ref="BY114:CN114"/>
    <mergeCell ref="BC142:BU142"/>
    <mergeCell ref="BC141:BU141"/>
    <mergeCell ref="BY131:CN131"/>
    <mergeCell ref="A26:AA26"/>
    <mergeCell ref="A24:AA24"/>
    <mergeCell ref="BC24:BU24"/>
    <mergeCell ref="BY23:CN23"/>
    <mergeCell ref="BY24:CN24"/>
    <mergeCell ref="BC86:BU86"/>
    <mergeCell ref="BY46:CN46"/>
    <mergeCell ref="BC44:BU44"/>
    <mergeCell ref="BC45:BU45"/>
    <mergeCell ref="BY84:CN84"/>
    <mergeCell ref="BC176:BU176"/>
    <mergeCell ref="AH176:BB176"/>
    <mergeCell ref="BY168:CN168"/>
    <mergeCell ref="BY169:CN169"/>
    <mergeCell ref="BY170:CN170"/>
    <mergeCell ref="BY176:CN176"/>
    <mergeCell ref="BC169:BU169"/>
    <mergeCell ref="BC170:BU170"/>
    <mergeCell ref="AH169:BB169"/>
    <mergeCell ref="AH170:BB170"/>
    <mergeCell ref="AH140:BB140"/>
    <mergeCell ref="BY149:CN149"/>
    <mergeCell ref="AH144:BB144"/>
    <mergeCell ref="BC144:BX144"/>
    <mergeCell ref="AH141:BB141"/>
    <mergeCell ref="AH145:BB145"/>
    <mergeCell ref="A127:AA127"/>
    <mergeCell ref="A128:AA128"/>
    <mergeCell ref="AB132:AG132"/>
    <mergeCell ref="A137:AA137"/>
    <mergeCell ref="AH138:BB138"/>
    <mergeCell ref="BC168:BU168"/>
    <mergeCell ref="AH149:BB149"/>
    <mergeCell ref="A149:AA149"/>
    <mergeCell ref="A141:AA141"/>
    <mergeCell ref="A142:AA142"/>
    <mergeCell ref="CO20:DD20"/>
    <mergeCell ref="AH21:BB21"/>
    <mergeCell ref="CO22:DD22"/>
    <mergeCell ref="BC126:BU126"/>
    <mergeCell ref="BC127:BU127"/>
    <mergeCell ref="BC128:BU128"/>
    <mergeCell ref="AH128:BB128"/>
    <mergeCell ref="BC23:BU23"/>
    <mergeCell ref="AH26:BB26"/>
    <mergeCell ref="CO25:DD25"/>
    <mergeCell ref="BY20:CN20"/>
    <mergeCell ref="BC21:BX21"/>
    <mergeCell ref="BY49:CN49"/>
    <mergeCell ref="A19:AA19"/>
    <mergeCell ref="AH19:BB19"/>
    <mergeCell ref="AH22:BB22"/>
    <mergeCell ref="AB21:AG21"/>
    <mergeCell ref="AH23:BB23"/>
    <mergeCell ref="AH24:BB24"/>
    <mergeCell ref="AH25:BB25"/>
    <mergeCell ref="BY21:CN21"/>
    <mergeCell ref="CO21:DD21"/>
    <mergeCell ref="BY22:CN22"/>
    <mergeCell ref="A6:AA6"/>
    <mergeCell ref="A2:DD2"/>
    <mergeCell ref="BY185:CN185"/>
    <mergeCell ref="CO185:DD185"/>
    <mergeCell ref="AB20:AG20"/>
    <mergeCell ref="AH20:BB20"/>
    <mergeCell ref="BC20:BX20"/>
    <mergeCell ref="AH7:BB7"/>
    <mergeCell ref="BY7:CN7"/>
    <mergeCell ref="CO7:DD7"/>
    <mergeCell ref="CO49:DD49"/>
    <mergeCell ref="BC22:BU22"/>
    <mergeCell ref="BY15:CN15"/>
    <mergeCell ref="CO15:DD15"/>
    <mergeCell ref="BY16:CN16"/>
    <mergeCell ref="BY13:CN13"/>
    <mergeCell ref="CO16:DD16"/>
    <mergeCell ref="AH3:BB3"/>
    <mergeCell ref="AH4:BB4"/>
    <mergeCell ref="AH5:BB5"/>
    <mergeCell ref="CO5:DD5"/>
    <mergeCell ref="BY6:CN6"/>
    <mergeCell ref="CO6:DD6"/>
    <mergeCell ref="AH6:BB6"/>
    <mergeCell ref="BC5:BX5"/>
    <mergeCell ref="BY5:CN5"/>
    <mergeCell ref="BC6:BX7"/>
    <mergeCell ref="AB8:AG8"/>
    <mergeCell ref="AH8:BB8"/>
    <mergeCell ref="BC8:BX8"/>
    <mergeCell ref="BY8:CN8"/>
    <mergeCell ref="CO8:DD8"/>
    <mergeCell ref="A3:AA3"/>
    <mergeCell ref="A4:AA4"/>
    <mergeCell ref="AB3:AG3"/>
    <mergeCell ref="AB4:AG4"/>
    <mergeCell ref="AB5:AG5"/>
    <mergeCell ref="BY17:CN17"/>
    <mergeCell ref="CO17:DD17"/>
    <mergeCell ref="BY3:CN3"/>
    <mergeCell ref="CO3:DD3"/>
    <mergeCell ref="BC4:BX4"/>
    <mergeCell ref="BY4:CN4"/>
    <mergeCell ref="CO4:DD4"/>
    <mergeCell ref="BC3:BX3"/>
    <mergeCell ref="BC14:BU14"/>
    <mergeCell ref="BY14:CN14"/>
    <mergeCell ref="AB15:AG15"/>
    <mergeCell ref="AH15:BB15"/>
    <mergeCell ref="BC11:BX11"/>
    <mergeCell ref="BC15:BX15"/>
    <mergeCell ref="BY9:CN9"/>
    <mergeCell ref="BC9:BX9"/>
    <mergeCell ref="BY11:CN11"/>
    <mergeCell ref="AH13:BB13"/>
    <mergeCell ref="BC13:BX13"/>
    <mergeCell ref="AB11:AG11"/>
    <mergeCell ref="CO9:DD9"/>
    <mergeCell ref="AB9:AG9"/>
    <mergeCell ref="AH9:BB9"/>
    <mergeCell ref="CO11:DD11"/>
    <mergeCell ref="CO13:DD13"/>
    <mergeCell ref="AH11:BB11"/>
    <mergeCell ref="AB17:AG17"/>
    <mergeCell ref="AH17:BB17"/>
    <mergeCell ref="BC17:BX17"/>
    <mergeCell ref="BC18:BX18"/>
    <mergeCell ref="AB18:AG18"/>
    <mergeCell ref="AB16:AG16"/>
    <mergeCell ref="AH16:BB16"/>
    <mergeCell ref="BC16:BX16"/>
    <mergeCell ref="AB13:AG13"/>
    <mergeCell ref="A18:AA18"/>
    <mergeCell ref="A20:AA20"/>
    <mergeCell ref="AH18:BB18"/>
    <mergeCell ref="A23:AA23"/>
    <mergeCell ref="BY27:CN27"/>
    <mergeCell ref="CO27:DD27"/>
    <mergeCell ref="CO23:DD23"/>
    <mergeCell ref="CO24:DD24"/>
    <mergeCell ref="BY18:CN18"/>
    <mergeCell ref="CO18:DD18"/>
    <mergeCell ref="AH28:BB28"/>
    <mergeCell ref="BC28:BX28"/>
    <mergeCell ref="AB27:AG27"/>
    <mergeCell ref="AH27:BB27"/>
    <mergeCell ref="BC27:BX27"/>
    <mergeCell ref="AB29:AG29"/>
    <mergeCell ref="AH29:BB29"/>
    <mergeCell ref="BC29:BX29"/>
    <mergeCell ref="BY29:CN29"/>
    <mergeCell ref="CO29:DD29"/>
    <mergeCell ref="BY30:CN30"/>
    <mergeCell ref="CO30:DD30"/>
    <mergeCell ref="AB30:AG30"/>
    <mergeCell ref="AH30:BB30"/>
    <mergeCell ref="BC30:BX30"/>
    <mergeCell ref="AB31:AG31"/>
    <mergeCell ref="AH31:BB31"/>
    <mergeCell ref="BC31:BX31"/>
    <mergeCell ref="BY31:CN31"/>
    <mergeCell ref="CO31:DD31"/>
    <mergeCell ref="A7:AA7"/>
    <mergeCell ref="A8:AA8"/>
    <mergeCell ref="A15:AA15"/>
    <mergeCell ref="A16:AA16"/>
    <mergeCell ref="A17:AA17"/>
    <mergeCell ref="AB40:AG40"/>
    <mergeCell ref="AH38:BB38"/>
    <mergeCell ref="AH39:BB39"/>
    <mergeCell ref="A9:AA9"/>
    <mergeCell ref="A11:AA11"/>
    <mergeCell ref="A13:AA13"/>
    <mergeCell ref="A21:AA21"/>
    <mergeCell ref="A25:AA25"/>
    <mergeCell ref="A22:AA22"/>
    <mergeCell ref="A29:AA29"/>
    <mergeCell ref="A30:AA30"/>
    <mergeCell ref="A31:AA31"/>
    <mergeCell ref="A27:AA27"/>
    <mergeCell ref="A28:AA28"/>
    <mergeCell ref="AH185:BB185"/>
    <mergeCell ref="AB185:AG185"/>
    <mergeCell ref="A185:AA185"/>
    <mergeCell ref="AB39:AG39"/>
    <mergeCell ref="A148:AA148"/>
    <mergeCell ref="A36:AA36"/>
    <mergeCell ref="A73:AA73"/>
    <mergeCell ref="A74:AA74"/>
    <mergeCell ref="A75:AA75"/>
    <mergeCell ref="A39:AA39"/>
    <mergeCell ref="A40:AA40"/>
    <mergeCell ref="A44:AA44"/>
    <mergeCell ref="A54:AA54"/>
    <mergeCell ref="A113:AA113"/>
    <mergeCell ref="A92:AA92"/>
    <mergeCell ref="A109:AA109"/>
    <mergeCell ref="A97:AA97"/>
    <mergeCell ref="A98:AA98"/>
    <mergeCell ref="AB32:AG32"/>
    <mergeCell ref="AB38:AG38"/>
    <mergeCell ref="AB85:AG85"/>
    <mergeCell ref="AB64:AG64"/>
    <mergeCell ref="A85:AA85"/>
    <mergeCell ref="A101:AA101"/>
    <mergeCell ref="A102:AA102"/>
    <mergeCell ref="A103:AA103"/>
    <mergeCell ref="A110:AA110"/>
    <mergeCell ref="A57:AA57"/>
    <mergeCell ref="A112:AA112"/>
    <mergeCell ref="A90:AA90"/>
    <mergeCell ref="A64:AA64"/>
    <mergeCell ref="A76:AA76"/>
    <mergeCell ref="A71:AA71"/>
    <mergeCell ref="A119:AA119"/>
    <mergeCell ref="A120:AA120"/>
    <mergeCell ref="A121:AA121"/>
    <mergeCell ref="A122:AA122"/>
    <mergeCell ref="CO166:DD166"/>
    <mergeCell ref="BC167:BU167"/>
    <mergeCell ref="BY167:CN167"/>
    <mergeCell ref="CO167:DD167"/>
    <mergeCell ref="A126:AA126"/>
    <mergeCell ref="A129:AA129"/>
    <mergeCell ref="A172:AA172"/>
    <mergeCell ref="A131:AA131"/>
    <mergeCell ref="A145:AA145"/>
    <mergeCell ref="A147:AA147"/>
    <mergeCell ref="A123:AA123"/>
    <mergeCell ref="A125:AA125"/>
    <mergeCell ref="A132:AA132"/>
    <mergeCell ref="A133:AA133"/>
    <mergeCell ref="A134:AA134"/>
    <mergeCell ref="A138:AA138"/>
    <mergeCell ref="AB91:AG91"/>
    <mergeCell ref="A162:AA162"/>
    <mergeCell ref="A144:AA144"/>
    <mergeCell ref="A154:AA154"/>
    <mergeCell ref="A156:AA156"/>
    <mergeCell ref="A161:AA161"/>
    <mergeCell ref="A178:AA178"/>
    <mergeCell ref="A180:AA180"/>
    <mergeCell ref="A173:AA173"/>
    <mergeCell ref="AB113:AG113"/>
    <mergeCell ref="AB115:AG115"/>
    <mergeCell ref="BC166:BU166"/>
    <mergeCell ref="BY166:CN166"/>
    <mergeCell ref="AB102:AG102"/>
    <mergeCell ref="AB98:AG98"/>
    <mergeCell ref="AB100:AG100"/>
    <mergeCell ref="AB101:AG101"/>
    <mergeCell ref="BC109:BU109"/>
    <mergeCell ref="BY109:CN109"/>
    <mergeCell ref="CO164:DD164"/>
    <mergeCell ref="CO165:DD165"/>
    <mergeCell ref="BY165:CN165"/>
    <mergeCell ref="BC165:BU165"/>
    <mergeCell ref="AB119:AG119"/>
    <mergeCell ref="AB120:AG120"/>
    <mergeCell ref="CO146:DD146"/>
    <mergeCell ref="BC137:BU137"/>
    <mergeCell ref="BC136:BU136"/>
    <mergeCell ref="AH137:BB137"/>
    <mergeCell ref="A140:AA140"/>
    <mergeCell ref="A139:AA139"/>
    <mergeCell ref="AH76:BB76"/>
    <mergeCell ref="AH77:BB77"/>
    <mergeCell ref="AB133:AG133"/>
    <mergeCell ref="AB134:AG134"/>
    <mergeCell ref="AB121:AG121"/>
    <mergeCell ref="AB122:AG122"/>
    <mergeCell ref="AB129:AG129"/>
    <mergeCell ref="AB131:AG131"/>
    <mergeCell ref="AB183:AG183"/>
    <mergeCell ref="AB145:AG145"/>
    <mergeCell ref="A182:AA182"/>
    <mergeCell ref="A183:AA183"/>
    <mergeCell ref="A181:AA181"/>
    <mergeCell ref="A150:AA150"/>
    <mergeCell ref="A146:AA146"/>
    <mergeCell ref="AB181:AG181"/>
    <mergeCell ref="AB182:AG182"/>
    <mergeCell ref="A174:AA174"/>
    <mergeCell ref="AB144:AG144"/>
    <mergeCell ref="AB162:AG162"/>
    <mergeCell ref="AB178:AG178"/>
    <mergeCell ref="AH32:BB32"/>
    <mergeCell ref="AH33:BB33"/>
    <mergeCell ref="AH73:BB73"/>
    <mergeCell ref="AH63:BB63"/>
    <mergeCell ref="AH167:BB167"/>
    <mergeCell ref="AH168:BB168"/>
    <mergeCell ref="AB180:AG180"/>
    <mergeCell ref="AH85:BB85"/>
    <mergeCell ref="AH67:BB67"/>
    <mergeCell ref="AH51:BB51"/>
    <mergeCell ref="AH55:BB55"/>
    <mergeCell ref="AH71:BB71"/>
    <mergeCell ref="AH75:BB75"/>
    <mergeCell ref="AH74:BB74"/>
    <mergeCell ref="AH165:BB165"/>
    <mergeCell ref="AH166:BB166"/>
    <mergeCell ref="AH164:BB164"/>
    <mergeCell ref="AH113:BB113"/>
    <mergeCell ref="AH97:BB97"/>
    <mergeCell ref="AH98:BB98"/>
    <mergeCell ref="AH112:BB112"/>
    <mergeCell ref="AH120:BB120"/>
    <mergeCell ref="AH109:BB109"/>
    <mergeCell ref="AH114:BB114"/>
    <mergeCell ref="AH115:BB115"/>
    <mergeCell ref="AH100:BB100"/>
    <mergeCell ref="A170:AA170"/>
    <mergeCell ref="A169:AA169"/>
    <mergeCell ref="A164:AA164"/>
    <mergeCell ref="A168:AA168"/>
    <mergeCell ref="A167:AA167"/>
    <mergeCell ref="A165:AA165"/>
    <mergeCell ref="A166:AA166"/>
    <mergeCell ref="CO32:DD32"/>
    <mergeCell ref="CO108:DD108"/>
    <mergeCell ref="AH183:BB183"/>
    <mergeCell ref="AH182:BB182"/>
    <mergeCell ref="AH178:BB178"/>
    <mergeCell ref="AH180:BB180"/>
    <mergeCell ref="AH181:BB181"/>
    <mergeCell ref="AH121:BB121"/>
    <mergeCell ref="AH122:BB122"/>
    <mergeCell ref="AH57:BB57"/>
    <mergeCell ref="BC32:BX32"/>
    <mergeCell ref="BC39:BX39"/>
    <mergeCell ref="BY38:CN38"/>
    <mergeCell ref="BY39:CN39"/>
    <mergeCell ref="AH40:BB40"/>
    <mergeCell ref="BY52:CN52"/>
    <mergeCell ref="BY53:CN53"/>
    <mergeCell ref="BY54:CN54"/>
    <mergeCell ref="AH54:BB54"/>
    <mergeCell ref="CO42:DD42"/>
    <mergeCell ref="BY32:CN32"/>
    <mergeCell ref="CO39:DD39"/>
    <mergeCell ref="BC40:BX40"/>
    <mergeCell ref="CO40:DD40"/>
    <mergeCell ref="BC38:BX38"/>
    <mergeCell ref="BY40:CN40"/>
    <mergeCell ref="BY33:CN33"/>
    <mergeCell ref="BY34:CN34"/>
    <mergeCell ref="CO38:DD38"/>
    <mergeCell ref="CO83:DD83"/>
    <mergeCell ref="A106:AA106"/>
    <mergeCell ref="A107:AA107"/>
    <mergeCell ref="A108:AA108"/>
    <mergeCell ref="AH106:BB106"/>
    <mergeCell ref="AH107:BB107"/>
    <mergeCell ref="AH108:BB108"/>
    <mergeCell ref="CO107:DD107"/>
    <mergeCell ref="AH92:BB92"/>
    <mergeCell ref="AH99:BB99"/>
    <mergeCell ref="BC63:BX63"/>
    <mergeCell ref="BC64:BX64"/>
    <mergeCell ref="BC71:BU71"/>
    <mergeCell ref="BC69:BU69"/>
    <mergeCell ref="A66:AA66"/>
    <mergeCell ref="BY83:CN83"/>
    <mergeCell ref="AH78:BB78"/>
    <mergeCell ref="AH79:BB79"/>
    <mergeCell ref="AH64:BB64"/>
    <mergeCell ref="A70:AA70"/>
    <mergeCell ref="AH148:BB148"/>
    <mergeCell ref="BC148:BU148"/>
    <mergeCell ref="BC112:BX112"/>
    <mergeCell ref="BC113:BX113"/>
    <mergeCell ref="BC115:BX115"/>
    <mergeCell ref="AH82:BB82"/>
    <mergeCell ref="BC85:BX85"/>
    <mergeCell ref="AH147:BB147"/>
    <mergeCell ref="BC143:BU143"/>
    <mergeCell ref="BC87:BU87"/>
    <mergeCell ref="AH142:BB142"/>
    <mergeCell ref="AH119:BB119"/>
    <mergeCell ref="BY63:CN63"/>
    <mergeCell ref="BC123:BU123"/>
    <mergeCell ref="BY66:CN66"/>
    <mergeCell ref="AH81:BB81"/>
    <mergeCell ref="AH83:BB83"/>
    <mergeCell ref="BC77:BU77"/>
    <mergeCell ref="BC78:BU78"/>
    <mergeCell ref="BC73:BU73"/>
    <mergeCell ref="BY64:CN64"/>
    <mergeCell ref="BY79:CN79"/>
    <mergeCell ref="BY76:CN76"/>
    <mergeCell ref="BY77:CN77"/>
    <mergeCell ref="BC83:BU83"/>
    <mergeCell ref="BY81:CN81"/>
    <mergeCell ref="BY82:CN82"/>
    <mergeCell ref="BY68:CN68"/>
    <mergeCell ref="BC149:BU149"/>
    <mergeCell ref="BY100:CN100"/>
    <mergeCell ref="BY101:CN101"/>
    <mergeCell ref="BY91:CN91"/>
    <mergeCell ref="BY80:CN80"/>
    <mergeCell ref="BY97:CN97"/>
    <mergeCell ref="BC98:BX98"/>
    <mergeCell ref="BC100:BX100"/>
    <mergeCell ref="BC101:BX101"/>
    <mergeCell ref="BY133:CN133"/>
    <mergeCell ref="BY129:CN129"/>
    <mergeCell ref="BY92:CN92"/>
    <mergeCell ref="BC108:BU108"/>
    <mergeCell ref="BY73:CN73"/>
    <mergeCell ref="BY74:CN74"/>
    <mergeCell ref="BY75:CN75"/>
    <mergeCell ref="BC99:BU99"/>
    <mergeCell ref="BY127:CN127"/>
    <mergeCell ref="BY116:CN116"/>
    <mergeCell ref="BY119:CN119"/>
    <mergeCell ref="BY138:CN138"/>
    <mergeCell ref="BY126:CN126"/>
    <mergeCell ref="CO118:DD118"/>
    <mergeCell ref="BY136:CN136"/>
    <mergeCell ref="BY87:CN87"/>
    <mergeCell ref="BY88:CN88"/>
    <mergeCell ref="BY90:CN90"/>
    <mergeCell ref="BY102:CN102"/>
    <mergeCell ref="BY103:CN103"/>
    <mergeCell ref="CO77:DD77"/>
    <mergeCell ref="CO78:DD78"/>
    <mergeCell ref="BY120:CN120"/>
    <mergeCell ref="BY123:CN123"/>
    <mergeCell ref="BY78:CN78"/>
    <mergeCell ref="CO116:DD116"/>
    <mergeCell ref="CO99:DD99"/>
    <mergeCell ref="BY85:CN85"/>
    <mergeCell ref="CO106:DD106"/>
    <mergeCell ref="CO121:DD121"/>
    <mergeCell ref="BY86:CN86"/>
    <mergeCell ref="BY89:CN89"/>
    <mergeCell ref="BY99:CN99"/>
    <mergeCell ref="CO100:DD100"/>
    <mergeCell ref="CO101:DD101"/>
    <mergeCell ref="CO110:DD110"/>
    <mergeCell ref="BY106:CN106"/>
    <mergeCell ref="BY107:CN107"/>
    <mergeCell ref="BY108:CN108"/>
    <mergeCell ref="BY110:CN110"/>
    <mergeCell ref="CO103:DD103"/>
    <mergeCell ref="A105:AA105"/>
    <mergeCell ref="AH105:BB105"/>
    <mergeCell ref="BY105:CN105"/>
    <mergeCell ref="CO105:DD105"/>
    <mergeCell ref="BY112:CN112"/>
    <mergeCell ref="BC103:BX103"/>
    <mergeCell ref="BC110:BX110"/>
    <mergeCell ref="CO109:DD109"/>
    <mergeCell ref="AH103:BB103"/>
    <mergeCell ref="CO82:DD82"/>
    <mergeCell ref="CO84:DD84"/>
    <mergeCell ref="CO97:DD97"/>
    <mergeCell ref="CO96:DD96"/>
    <mergeCell ref="CO85:DD85"/>
    <mergeCell ref="A104:AA104"/>
    <mergeCell ref="AH104:BB104"/>
    <mergeCell ref="BY104:CN104"/>
    <mergeCell ref="CO104:DD104"/>
    <mergeCell ref="CO90:DD90"/>
    <mergeCell ref="CO60:DD60"/>
    <mergeCell ref="CO61:DD61"/>
    <mergeCell ref="CO69:DD69"/>
    <mergeCell ref="CO76:DD76"/>
    <mergeCell ref="CO71:DD71"/>
    <mergeCell ref="CO122:DD122"/>
    <mergeCell ref="CO89:DD89"/>
    <mergeCell ref="CO98:DD98"/>
    <mergeCell ref="CO92:DD92"/>
    <mergeCell ref="CO120:DD120"/>
    <mergeCell ref="CO63:DD63"/>
    <mergeCell ref="CO54:DD54"/>
    <mergeCell ref="CO65:DD65"/>
    <mergeCell ref="CO66:DD66"/>
    <mergeCell ref="CO81:DD81"/>
    <mergeCell ref="CO59:DD59"/>
    <mergeCell ref="CO79:DD79"/>
    <mergeCell ref="CO80:DD80"/>
    <mergeCell ref="CO67:DD67"/>
    <mergeCell ref="CO64:DD64"/>
    <mergeCell ref="BY137:CN137"/>
    <mergeCell ref="CO139:DD139"/>
    <mergeCell ref="CO141:DD141"/>
    <mergeCell ref="BY142:CN142"/>
    <mergeCell ref="CO138:DD138"/>
    <mergeCell ref="BY146:CN146"/>
    <mergeCell ref="BY143:CN143"/>
    <mergeCell ref="BY141:CN141"/>
    <mergeCell ref="CO143:DD143"/>
    <mergeCell ref="CO145:DD145"/>
    <mergeCell ref="CO163:DD163"/>
    <mergeCell ref="BC164:BU164"/>
    <mergeCell ref="BY164:CN164"/>
    <mergeCell ref="CO142:DD142"/>
    <mergeCell ref="BY144:CN144"/>
    <mergeCell ref="CO140:DD140"/>
    <mergeCell ref="BY148:CN148"/>
    <mergeCell ref="CO148:DD148"/>
    <mergeCell ref="CO144:DD144"/>
    <mergeCell ref="BC140:BU140"/>
    <mergeCell ref="BY180:CN180"/>
    <mergeCell ref="BC181:BX181"/>
    <mergeCell ref="CO147:DD147"/>
    <mergeCell ref="BY162:CN162"/>
    <mergeCell ref="BY178:CN178"/>
    <mergeCell ref="BC162:BX162"/>
    <mergeCell ref="BC150:BU150"/>
    <mergeCell ref="BC151:BU151"/>
    <mergeCell ref="BY147:CN147"/>
    <mergeCell ref="A160:AA160"/>
    <mergeCell ref="A163:AA163"/>
    <mergeCell ref="A176:AA176"/>
    <mergeCell ref="BC185:BU185"/>
    <mergeCell ref="CO180:DD180"/>
    <mergeCell ref="CO181:DD181"/>
    <mergeCell ref="CO182:DD182"/>
    <mergeCell ref="CO183:DD183"/>
    <mergeCell ref="BY183:CN183"/>
    <mergeCell ref="BC180:BX180"/>
    <mergeCell ref="AH136:BB136"/>
    <mergeCell ref="AH34:BB34"/>
    <mergeCell ref="BC183:BX183"/>
    <mergeCell ref="BC182:BX182"/>
    <mergeCell ref="BC129:BX129"/>
    <mergeCell ref="BC122:BX122"/>
    <mergeCell ref="BC102:BX102"/>
    <mergeCell ref="BC145:BX145"/>
    <mergeCell ref="BC125:BU125"/>
    <mergeCell ref="AH126:BB126"/>
    <mergeCell ref="A33:AA33"/>
    <mergeCell ref="A35:AA35"/>
    <mergeCell ref="A143:AA143"/>
    <mergeCell ref="AH127:BB127"/>
    <mergeCell ref="AH123:BB123"/>
    <mergeCell ref="AH125:BB125"/>
    <mergeCell ref="A68:AA68"/>
    <mergeCell ref="AH35:BB35"/>
    <mergeCell ref="AH36:BB36"/>
    <mergeCell ref="A136:AA136"/>
    <mergeCell ref="AH68:BB68"/>
    <mergeCell ref="AH70:BB70"/>
    <mergeCell ref="BC33:BU33"/>
    <mergeCell ref="BC34:BU34"/>
    <mergeCell ref="BC35:BU35"/>
    <mergeCell ref="BC36:BU36"/>
    <mergeCell ref="AH66:BB66"/>
    <mergeCell ref="BC66:BU66"/>
    <mergeCell ref="BC50:BU50"/>
    <mergeCell ref="BC49:BU49"/>
    <mergeCell ref="BY35:CN35"/>
    <mergeCell ref="BY36:CN36"/>
    <mergeCell ref="BY70:CN70"/>
    <mergeCell ref="CO70:DD70"/>
    <mergeCell ref="CO33:DD33"/>
    <mergeCell ref="CO34:DD34"/>
    <mergeCell ref="CO35:DD35"/>
    <mergeCell ref="CO36:DD36"/>
    <mergeCell ref="CO68:DD68"/>
    <mergeCell ref="CO50:DD50"/>
    <mergeCell ref="CO119:DD119"/>
    <mergeCell ref="A72:AA72"/>
    <mergeCell ref="AH72:BB72"/>
    <mergeCell ref="BY72:CN72"/>
    <mergeCell ref="CO102:DD102"/>
    <mergeCell ref="CO73:DD73"/>
    <mergeCell ref="A82:AA82"/>
    <mergeCell ref="A83:AA83"/>
    <mergeCell ref="A81:AA81"/>
    <mergeCell ref="CO88:DD88"/>
    <mergeCell ref="A69:AA69"/>
    <mergeCell ref="AH69:BB69"/>
    <mergeCell ref="BY69:CN69"/>
    <mergeCell ref="CO72:DD72"/>
    <mergeCell ref="BY71:CN71"/>
    <mergeCell ref="BC72:BU72"/>
    <mergeCell ref="BY182:CN182"/>
    <mergeCell ref="BY181:CN181"/>
    <mergeCell ref="BY121:CN121"/>
    <mergeCell ref="BY140:CN140"/>
    <mergeCell ref="BY98:CN98"/>
    <mergeCell ref="BC104:BU104"/>
    <mergeCell ref="BC105:BU105"/>
    <mergeCell ref="BC106:BU106"/>
    <mergeCell ref="BC107:BU107"/>
    <mergeCell ref="BY115:CN115"/>
    <mergeCell ref="BY139:CN139"/>
    <mergeCell ref="AH143:BB143"/>
    <mergeCell ref="BC119:BX119"/>
    <mergeCell ref="BY145:CN145"/>
    <mergeCell ref="AH160:BB160"/>
    <mergeCell ref="AH163:BB163"/>
    <mergeCell ref="BC163:BU163"/>
    <mergeCell ref="BY163:CN163"/>
    <mergeCell ref="BC82:BU82"/>
    <mergeCell ref="CO162:DD162"/>
    <mergeCell ref="CO178:DD178"/>
    <mergeCell ref="BC120:BX120"/>
    <mergeCell ref="BC121:BX121"/>
    <mergeCell ref="CO128:DD128"/>
    <mergeCell ref="CO158:DD158"/>
    <mergeCell ref="CO159:DD159"/>
    <mergeCell ref="CO160:DD160"/>
    <mergeCell ref="BY159:CN159"/>
    <mergeCell ref="AH139:BB139"/>
    <mergeCell ref="BC178:BX178"/>
    <mergeCell ref="BC139:BU139"/>
    <mergeCell ref="A159:AA159"/>
    <mergeCell ref="A158:AA158"/>
    <mergeCell ref="BC159:BU159"/>
    <mergeCell ref="BC160:BU160"/>
    <mergeCell ref="AH159:BB159"/>
    <mergeCell ref="BC147:BX147"/>
    <mergeCell ref="CO149:DD149"/>
    <mergeCell ref="AH158:BB158"/>
    <mergeCell ref="BC158:BU158"/>
    <mergeCell ref="BY158:CN158"/>
    <mergeCell ref="BY160:CN160"/>
    <mergeCell ref="BC131:BX131"/>
    <mergeCell ref="BC134:BX134"/>
    <mergeCell ref="BY122:CN122"/>
    <mergeCell ref="CO123:DD123"/>
    <mergeCell ref="CO74:DD74"/>
    <mergeCell ref="CO75:DD75"/>
    <mergeCell ref="BC75:BU75"/>
    <mergeCell ref="BC92:BU92"/>
    <mergeCell ref="BC74:BU74"/>
    <mergeCell ref="BC81:BU81"/>
    <mergeCell ref="A65:AA65"/>
    <mergeCell ref="AH65:BB65"/>
    <mergeCell ref="BC65:BU65"/>
    <mergeCell ref="BY65:CN65"/>
    <mergeCell ref="BY125:CN125"/>
    <mergeCell ref="CO127:DD127"/>
    <mergeCell ref="BC67:BU67"/>
    <mergeCell ref="BC68:BU68"/>
    <mergeCell ref="BY67:CN67"/>
    <mergeCell ref="BC70:BU70"/>
    <mergeCell ref="CO37:DD37"/>
    <mergeCell ref="A56:AA56"/>
    <mergeCell ref="AH56:BB56"/>
    <mergeCell ref="BC56:BU56"/>
    <mergeCell ref="BY56:CN56"/>
    <mergeCell ref="CO56:DD56"/>
    <mergeCell ref="A37:AA37"/>
    <mergeCell ref="AH37:BB37"/>
    <mergeCell ref="BC37:BU37"/>
    <mergeCell ref="BY37:CN3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97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"/>
  <sheetViews>
    <sheetView tabSelected="1" view="pageBreakPreview" zoomScaleSheetLayoutView="100" zoomScalePageLayoutView="0" workbookViewId="0" topLeftCell="A16">
      <selection activeCell="C29" sqref="C29:F29"/>
    </sheetView>
  </sheetViews>
  <sheetFormatPr defaultColWidth="0.875" defaultRowHeight="12.75"/>
  <cols>
    <col min="1" max="53" width="0.875" style="1" customWidth="1"/>
    <col min="54" max="54" width="4.125" style="1" customWidth="1"/>
    <col min="55" max="91" width="0.875" style="1" customWidth="1"/>
    <col min="92" max="92" width="2.00390625" style="1" customWidth="1"/>
    <col min="93" max="16384" width="0.875" style="1" customWidth="1"/>
  </cols>
  <sheetData>
    <row r="1" ht="12">
      <c r="DD1" s="4" t="s">
        <v>33</v>
      </c>
    </row>
    <row r="2" spans="1:108" s="3" customFormat="1" ht="25.5" customHeight="1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</row>
    <row r="3" spans="1:108" s="24" customFormat="1" ht="56.25" customHeight="1">
      <c r="A3" s="97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 t="s">
        <v>1</v>
      </c>
      <c r="AC3" s="85"/>
      <c r="AD3" s="85"/>
      <c r="AE3" s="85"/>
      <c r="AF3" s="85"/>
      <c r="AG3" s="85"/>
      <c r="AH3" s="85" t="s">
        <v>46</v>
      </c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 t="s">
        <v>40</v>
      </c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 t="s">
        <v>2</v>
      </c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 t="s">
        <v>3</v>
      </c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9"/>
    </row>
    <row r="4" spans="1:108" s="18" customFormat="1" ht="12" customHeight="1" thickBot="1">
      <c r="A4" s="98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86">
        <v>2</v>
      </c>
      <c r="AC4" s="86"/>
      <c r="AD4" s="86"/>
      <c r="AE4" s="86"/>
      <c r="AF4" s="86"/>
      <c r="AG4" s="86"/>
      <c r="AH4" s="86">
        <v>3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>
        <v>4</v>
      </c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>
        <v>5</v>
      </c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>
        <v>6</v>
      </c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90"/>
    </row>
    <row r="5" spans="1:108" s="22" customFormat="1" ht="23.25" customHeight="1">
      <c r="A5" s="236" t="s">
        <v>48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7"/>
      <c r="AB5" s="83" t="s">
        <v>34</v>
      </c>
      <c r="AC5" s="84"/>
      <c r="AD5" s="84"/>
      <c r="AE5" s="84"/>
      <c r="AF5" s="84"/>
      <c r="AG5" s="84"/>
      <c r="AH5" s="84" t="s">
        <v>49</v>
      </c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42" t="s">
        <v>116</v>
      </c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4"/>
      <c r="BY5" s="202">
        <v>-65504.71</v>
      </c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4"/>
      <c r="CO5" s="191">
        <v>65504.71</v>
      </c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3"/>
    </row>
    <row r="6" spans="1:108" s="22" customFormat="1" ht="13.5" customHeight="1">
      <c r="A6" s="230" t="s">
        <v>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1"/>
      <c r="AB6" s="101" t="s">
        <v>16</v>
      </c>
      <c r="AC6" s="102"/>
      <c r="AD6" s="102"/>
      <c r="AE6" s="102"/>
      <c r="AF6" s="102"/>
      <c r="AG6" s="103"/>
      <c r="AH6" s="235" t="s">
        <v>49</v>
      </c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3"/>
      <c r="BC6" s="232" t="s">
        <v>116</v>
      </c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4"/>
      <c r="BY6" s="232" t="s">
        <v>116</v>
      </c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4"/>
      <c r="CO6" s="232" t="s">
        <v>116</v>
      </c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8"/>
    </row>
    <row r="7" spans="1:108" s="22" customFormat="1" ht="13.5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8"/>
      <c r="AB7" s="239"/>
      <c r="AC7" s="76"/>
      <c r="AD7" s="76"/>
      <c r="AE7" s="76"/>
      <c r="AF7" s="76"/>
      <c r="AG7" s="240"/>
      <c r="AH7" s="241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240"/>
      <c r="BC7" s="224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9"/>
      <c r="BY7" s="224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9"/>
      <c r="CO7" s="224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6"/>
    </row>
    <row r="8" spans="1:108" s="22" customFormat="1" ht="13.5" customHeight="1">
      <c r="A8" s="213" t="s">
        <v>151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4"/>
      <c r="AB8" s="110" t="s">
        <v>17</v>
      </c>
      <c r="AC8" s="51"/>
      <c r="AD8" s="51"/>
      <c r="AE8" s="51"/>
      <c r="AF8" s="51"/>
      <c r="AG8" s="52"/>
      <c r="AH8" s="215" t="s">
        <v>153</v>
      </c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7"/>
      <c r="BC8" s="42" t="s">
        <v>116</v>
      </c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4"/>
      <c r="BY8" s="202">
        <v>-65504.71</v>
      </c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4"/>
      <c r="CO8" s="191">
        <v>65504.71</v>
      </c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3"/>
    </row>
    <row r="9" spans="1:108" s="22" customFormat="1" ht="35.25" customHeight="1">
      <c r="A9" s="56" t="s">
        <v>152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48" t="s">
        <v>17</v>
      </c>
      <c r="AC9" s="49"/>
      <c r="AD9" s="49"/>
      <c r="AE9" s="49"/>
      <c r="AF9" s="49"/>
      <c r="AG9" s="49"/>
      <c r="AH9" s="210" t="s">
        <v>154</v>
      </c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2"/>
      <c r="BC9" s="42" t="s">
        <v>116</v>
      </c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4"/>
      <c r="BY9" s="202">
        <v>-65504.71</v>
      </c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4"/>
      <c r="CO9" s="191">
        <v>65504.71</v>
      </c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3"/>
    </row>
    <row r="10" spans="1:108" s="22" customFormat="1" ht="23.25" customHeight="1">
      <c r="A10" s="56" t="s">
        <v>231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/>
      <c r="AB10" s="48" t="s">
        <v>18</v>
      </c>
      <c r="AC10" s="49"/>
      <c r="AD10" s="49"/>
      <c r="AE10" s="49"/>
      <c r="AF10" s="49"/>
      <c r="AG10" s="49"/>
      <c r="AH10" s="210" t="s">
        <v>161</v>
      </c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2"/>
      <c r="BC10" s="202">
        <v>-4047600</v>
      </c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4"/>
      <c r="BY10" s="202">
        <v>-712815.35</v>
      </c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4"/>
      <c r="CO10" s="205" t="s">
        <v>6</v>
      </c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6"/>
    </row>
    <row r="11" spans="1:108" s="22" customFormat="1" ht="23.25" customHeight="1">
      <c r="A11" s="56" t="s">
        <v>155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/>
      <c r="AB11" s="110" t="s">
        <v>18</v>
      </c>
      <c r="AC11" s="51"/>
      <c r="AD11" s="51"/>
      <c r="AE11" s="51"/>
      <c r="AF11" s="51"/>
      <c r="AG11" s="52"/>
      <c r="AH11" s="210" t="s">
        <v>162</v>
      </c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2"/>
      <c r="BC11" s="202">
        <v>-4047600</v>
      </c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4"/>
      <c r="BY11" s="202">
        <v>-712815.35</v>
      </c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4"/>
      <c r="CO11" s="207" t="s">
        <v>6</v>
      </c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9"/>
    </row>
    <row r="12" spans="1:108" s="22" customFormat="1" ht="25.5" customHeight="1">
      <c r="A12" s="56" t="s">
        <v>156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110" t="s">
        <v>18</v>
      </c>
      <c r="AC12" s="51"/>
      <c r="AD12" s="51"/>
      <c r="AE12" s="51"/>
      <c r="AF12" s="51"/>
      <c r="AG12" s="52"/>
      <c r="AH12" s="210" t="s">
        <v>163</v>
      </c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2"/>
      <c r="BC12" s="202">
        <v>-4047600</v>
      </c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4"/>
      <c r="BY12" s="202">
        <v>-712815.35</v>
      </c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4"/>
      <c r="CO12" s="207" t="s">
        <v>6</v>
      </c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9"/>
    </row>
    <row r="13" spans="1:108" s="22" customFormat="1" ht="35.25" customHeight="1">
      <c r="A13" s="56" t="s">
        <v>157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  <c r="AB13" s="110" t="s">
        <v>18</v>
      </c>
      <c r="AC13" s="51"/>
      <c r="AD13" s="51"/>
      <c r="AE13" s="51"/>
      <c r="AF13" s="51"/>
      <c r="AG13" s="52"/>
      <c r="AH13" s="210" t="s">
        <v>164</v>
      </c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2"/>
      <c r="BC13" s="202">
        <v>-4047600</v>
      </c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4"/>
      <c r="BY13" s="202">
        <v>-712815.35</v>
      </c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4"/>
      <c r="CO13" s="207" t="s">
        <v>6</v>
      </c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9"/>
    </row>
    <row r="14" spans="1:108" s="22" customFormat="1" ht="23.25" customHeight="1">
      <c r="A14" s="219" t="s">
        <v>232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20"/>
      <c r="AB14" s="48" t="s">
        <v>19</v>
      </c>
      <c r="AC14" s="49"/>
      <c r="AD14" s="49"/>
      <c r="AE14" s="49"/>
      <c r="AF14" s="49"/>
      <c r="AG14" s="49"/>
      <c r="AH14" s="210" t="s">
        <v>165</v>
      </c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2"/>
      <c r="BC14" s="202">
        <v>4251272.42</v>
      </c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4"/>
      <c r="BY14" s="202">
        <v>647310.64</v>
      </c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4"/>
      <c r="CO14" s="205" t="s">
        <v>6</v>
      </c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6"/>
    </row>
    <row r="15" spans="1:108" s="22" customFormat="1" ht="23.25" customHeight="1">
      <c r="A15" s="221" t="s">
        <v>158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2"/>
      <c r="AB15" s="110" t="s">
        <v>19</v>
      </c>
      <c r="AC15" s="51"/>
      <c r="AD15" s="51"/>
      <c r="AE15" s="51"/>
      <c r="AF15" s="51"/>
      <c r="AG15" s="52"/>
      <c r="AH15" s="210" t="s">
        <v>166</v>
      </c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2"/>
      <c r="BC15" s="202">
        <v>4251272.42</v>
      </c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4"/>
      <c r="BY15" s="202">
        <v>647310.64</v>
      </c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4"/>
      <c r="CO15" s="207" t="s">
        <v>6</v>
      </c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9"/>
    </row>
    <row r="16" spans="1:108" s="22" customFormat="1" ht="23.25" customHeight="1">
      <c r="A16" s="221" t="s">
        <v>159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2"/>
      <c r="AB16" s="110" t="s">
        <v>19</v>
      </c>
      <c r="AC16" s="51"/>
      <c r="AD16" s="51"/>
      <c r="AE16" s="51"/>
      <c r="AF16" s="51"/>
      <c r="AG16" s="52"/>
      <c r="AH16" s="210" t="s">
        <v>167</v>
      </c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2"/>
      <c r="BC16" s="202">
        <v>4251272.42</v>
      </c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4"/>
      <c r="BY16" s="202">
        <v>647310.64</v>
      </c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4"/>
      <c r="CO16" s="207" t="s">
        <v>6</v>
      </c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9"/>
    </row>
    <row r="17" spans="1:108" s="22" customFormat="1" ht="34.5" customHeight="1">
      <c r="A17" s="221" t="s">
        <v>160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2"/>
      <c r="AB17" s="110" t="s">
        <v>19</v>
      </c>
      <c r="AC17" s="51"/>
      <c r="AD17" s="51"/>
      <c r="AE17" s="51"/>
      <c r="AF17" s="51"/>
      <c r="AG17" s="52"/>
      <c r="AH17" s="210" t="s">
        <v>168</v>
      </c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2"/>
      <c r="BC17" s="202">
        <v>4251272.42</v>
      </c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4"/>
      <c r="BY17" s="202">
        <v>647310.64</v>
      </c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4"/>
      <c r="CO17" s="207" t="s">
        <v>6</v>
      </c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9"/>
    </row>
    <row r="18" spans="29:32" ht="16.5" customHeight="1">
      <c r="AC18" s="6"/>
      <c r="AD18" s="6"/>
      <c r="AE18" s="6"/>
      <c r="AF18" s="6"/>
    </row>
    <row r="19" spans="1:65" s="2" customFormat="1" ht="11.25">
      <c r="A19" s="2" t="s">
        <v>20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L19" s="58" t="s">
        <v>169</v>
      </c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</row>
    <row r="20" spans="15:65" s="2" customFormat="1" ht="11.25">
      <c r="O20" s="218" t="s">
        <v>21</v>
      </c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L20" s="218" t="s">
        <v>22</v>
      </c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</row>
    <row r="21" spans="19:98" s="2" customFormat="1" ht="11.25"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7"/>
      <c r="BC21" s="7"/>
      <c r="BD21" s="7"/>
      <c r="BE21" s="7"/>
      <c r="BF21" s="7"/>
      <c r="BG21" s="13"/>
      <c r="BH21" s="13"/>
      <c r="BI21" s="13"/>
      <c r="BJ21" s="13"/>
      <c r="BK21" s="13"/>
      <c r="BL21" s="13"/>
      <c r="BM21" s="13"/>
      <c r="BN21" s="13"/>
      <c r="BO21" s="13"/>
      <c r="CL21" s="13"/>
      <c r="CM21" s="13"/>
      <c r="CN21" s="13"/>
      <c r="CO21" s="13"/>
      <c r="CP21" s="13"/>
      <c r="CQ21" s="13"/>
      <c r="CR21" s="13"/>
      <c r="CS21" s="13"/>
      <c r="CT21" s="13"/>
    </row>
    <row r="22" s="2" customFormat="1" ht="11.25">
      <c r="A22" s="2" t="s">
        <v>24</v>
      </c>
    </row>
    <row r="23" spans="1:73" s="2" customFormat="1" ht="11.25">
      <c r="A23" s="2" t="s">
        <v>25</v>
      </c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T23" s="58" t="s">
        <v>170</v>
      </c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</row>
    <row r="24" spans="1:103" s="7" customFormat="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X24" s="218" t="s">
        <v>21</v>
      </c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T24" s="218" t="s">
        <v>22</v>
      </c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</row>
    <row r="25" spans="75:103" s="2" customFormat="1" ht="11.25"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69" s="2" customFormat="1" ht="11.25">
      <c r="A26" s="2" t="s">
        <v>35</v>
      </c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P26" s="58" t="s">
        <v>240</v>
      </c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</row>
    <row r="27" spans="19:69" s="7" customFormat="1" ht="11.25" customHeight="1">
      <c r="S27" s="218" t="s">
        <v>21</v>
      </c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"/>
      <c r="AN27" s="2"/>
      <c r="AP27" s="218" t="s">
        <v>22</v>
      </c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</row>
    <row r="28" s="2" customFormat="1" ht="11.25">
      <c r="AX28" s="14"/>
    </row>
    <row r="29" spans="1:35" s="2" customFormat="1" ht="11.25">
      <c r="A29" s="223" t="s">
        <v>23</v>
      </c>
      <c r="B29" s="223"/>
      <c r="C29" s="76" t="s">
        <v>355</v>
      </c>
      <c r="D29" s="76"/>
      <c r="E29" s="76"/>
      <c r="F29" s="76"/>
      <c r="G29" s="67" t="s">
        <v>23</v>
      </c>
      <c r="H29" s="67"/>
      <c r="I29" s="76" t="s">
        <v>354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67">
        <v>20</v>
      </c>
      <c r="AB29" s="67"/>
      <c r="AC29" s="67"/>
      <c r="AD29" s="67"/>
      <c r="AE29" s="68" t="s">
        <v>263</v>
      </c>
      <c r="AF29" s="68"/>
      <c r="AG29" s="68"/>
      <c r="AH29" s="68"/>
      <c r="AI29" s="2" t="s">
        <v>13</v>
      </c>
    </row>
    <row r="30" ht="3" customHeight="1"/>
  </sheetData>
  <sheetProtection/>
  <mergeCells count="109">
    <mergeCell ref="CO10:DD10"/>
    <mergeCell ref="CO13:DD13"/>
    <mergeCell ref="CO9:DD9"/>
    <mergeCell ref="BY9:CN9"/>
    <mergeCell ref="BY13:CN13"/>
    <mergeCell ref="A2:DD2"/>
    <mergeCell ref="CO3:DD3"/>
    <mergeCell ref="CO8:DD8"/>
    <mergeCell ref="CO4:DD4"/>
    <mergeCell ref="CO11:DD11"/>
    <mergeCell ref="BY15:CN15"/>
    <mergeCell ref="AB7:AG7"/>
    <mergeCell ref="AH7:BB7"/>
    <mergeCell ref="BC7:BX7"/>
    <mergeCell ref="BC14:BX14"/>
    <mergeCell ref="BY3:CN3"/>
    <mergeCell ref="AB3:AG3"/>
    <mergeCell ref="AB11:AG11"/>
    <mergeCell ref="AH11:BB11"/>
    <mergeCell ref="BC11:BX11"/>
    <mergeCell ref="AH9:BB9"/>
    <mergeCell ref="BC3:BX3"/>
    <mergeCell ref="BC9:BX9"/>
    <mergeCell ref="AB9:AG9"/>
    <mergeCell ref="BC4:BX4"/>
    <mergeCell ref="BY4:CN4"/>
    <mergeCell ref="AB6:AG6"/>
    <mergeCell ref="AB4:AG4"/>
    <mergeCell ref="AB5:AG5"/>
    <mergeCell ref="CO5:DD5"/>
    <mergeCell ref="BC6:BX6"/>
    <mergeCell ref="AH6:BB6"/>
    <mergeCell ref="A3:AA3"/>
    <mergeCell ref="A4:AA4"/>
    <mergeCell ref="BY6:CN6"/>
    <mergeCell ref="A5:AA5"/>
    <mergeCell ref="AH3:BB3"/>
    <mergeCell ref="CO6:DD6"/>
    <mergeCell ref="AH5:BB5"/>
    <mergeCell ref="CO7:DD7"/>
    <mergeCell ref="A7:AA7"/>
    <mergeCell ref="A12:AA12"/>
    <mergeCell ref="BY10:CN10"/>
    <mergeCell ref="BY11:CN11"/>
    <mergeCell ref="BC5:BX5"/>
    <mergeCell ref="BY7:CN7"/>
    <mergeCell ref="A11:AA11"/>
    <mergeCell ref="BY5:CN5"/>
    <mergeCell ref="A6:AA6"/>
    <mergeCell ref="A29:B29"/>
    <mergeCell ref="C29:F29"/>
    <mergeCell ref="G29:H29"/>
    <mergeCell ref="AA29:AD29"/>
    <mergeCell ref="X23:AQ23"/>
    <mergeCell ref="AH4:BB4"/>
    <mergeCell ref="A10:AA10"/>
    <mergeCell ref="A9:AA9"/>
    <mergeCell ref="AB14:AG14"/>
    <mergeCell ref="AH14:BB14"/>
    <mergeCell ref="S27:AL27"/>
    <mergeCell ref="I29:Z29"/>
    <mergeCell ref="AE29:AH29"/>
    <mergeCell ref="X24:AQ24"/>
    <mergeCell ref="AP27:BQ27"/>
    <mergeCell ref="AB12:AG12"/>
    <mergeCell ref="BC13:BX13"/>
    <mergeCell ref="AT24:BU24"/>
    <mergeCell ref="S26:AL26"/>
    <mergeCell ref="AP26:BQ26"/>
    <mergeCell ref="O19:AH19"/>
    <mergeCell ref="O20:AH20"/>
    <mergeCell ref="AL19:BM19"/>
    <mergeCell ref="AL20:BM20"/>
    <mergeCell ref="A14:AA14"/>
    <mergeCell ref="AT23:BU23"/>
    <mergeCell ref="A15:AA15"/>
    <mergeCell ref="A16:AA16"/>
    <mergeCell ref="A17:AA17"/>
    <mergeCell ref="AB15:AG15"/>
    <mergeCell ref="AB17:AG17"/>
    <mergeCell ref="BC17:BX17"/>
    <mergeCell ref="BY17:CN17"/>
    <mergeCell ref="CO16:DD16"/>
    <mergeCell ref="CO15:DD15"/>
    <mergeCell ref="AH15:BB15"/>
    <mergeCell ref="CO17:DD17"/>
    <mergeCell ref="AH17:BB17"/>
    <mergeCell ref="AH16:BB16"/>
    <mergeCell ref="BC15:BX15"/>
    <mergeCell ref="A8:AA8"/>
    <mergeCell ref="AB8:AG8"/>
    <mergeCell ref="AH8:BB8"/>
    <mergeCell ref="BC8:BX8"/>
    <mergeCell ref="BY8:CN8"/>
    <mergeCell ref="AB16:AG16"/>
    <mergeCell ref="A13:AA13"/>
    <mergeCell ref="AB10:AG10"/>
    <mergeCell ref="AH10:BB10"/>
    <mergeCell ref="BC10:BX10"/>
    <mergeCell ref="BC16:BX16"/>
    <mergeCell ref="BY16:CN16"/>
    <mergeCell ref="AB13:AG13"/>
    <mergeCell ref="CO14:DD14"/>
    <mergeCell ref="CO12:DD12"/>
    <mergeCell ref="BC12:BX12"/>
    <mergeCell ref="BY14:CN14"/>
    <mergeCell ref="AH13:BB13"/>
    <mergeCell ref="BY12:CN12"/>
    <mergeCell ref="AH12:BB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WEWERT</cp:lastModifiedBy>
  <cp:lastPrinted>2014-09-12T05:03:11Z</cp:lastPrinted>
  <dcterms:created xsi:type="dcterms:W3CDTF">2007-09-21T13:36:41Z</dcterms:created>
  <dcterms:modified xsi:type="dcterms:W3CDTF">2016-03-21T05:19:12Z</dcterms:modified>
  <cp:category/>
  <cp:version/>
  <cp:contentType/>
  <cp:contentStatus/>
</cp:coreProperties>
</file>