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Источники!$F$27</definedName>
    <definedName name="LAST_CELL" localSheetId="1">Расходы!$F$101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Источники!$A$27</definedName>
    <definedName name="REND_1" localSheetId="1">Расходы!$A$102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 calcOnSave="0"/>
</workbook>
</file>

<file path=xl/calcChain.xml><?xml version="1.0" encoding="utf-8"?>
<calcChain xmlns="http://schemas.openxmlformats.org/spreadsheetml/2006/main">
  <c r="F33" i="1"/>
  <c r="F32"/>
  <c r="F25"/>
  <c r="F19"/>
  <c r="F21"/>
  <c r="F22"/>
  <c r="F23"/>
  <c r="F24"/>
  <c r="F28"/>
  <c r="F29"/>
  <c r="F30"/>
  <c r="F31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</calcChain>
</file>

<file path=xl/sharedStrings.xml><?xml version="1.0" encoding="utf-8"?>
<sst xmlns="http://schemas.openxmlformats.org/spreadsheetml/2006/main" count="567" uniqueCount="318">
  <si>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</si>
  <si>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</si>
  <si>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</si>
  <si>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</si>
  <si>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</si>
  <si>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</si>
  <si>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</si>
  <si>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</si>
  <si>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</si>
  <si>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</si>
  <si>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</si>
  <si>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</si>
  <si>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</si>
  <si>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</si>
  <si>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Единица измерения: руб.</t>
  </si>
  <si>
    <t>79220169</t>
  </si>
  <si>
    <t>951</t>
  </si>
  <si>
    <t>60608413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</si>
  <si>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</si>
  <si>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</si>
  <si>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</si>
  <si>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</si>
  <si>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</si>
  <si>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</si>
  <si>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</si>
  <si>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</si>
  <si>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</si>
  <si>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</si>
  <si>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</si>
  <si>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</si>
  <si>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</si>
  <si>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</si>
  <si>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</si>
  <si>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</si>
  <si>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</si>
  <si>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</si>
  <si>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</si>
  <si>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</si>
  <si>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</si>
  <si>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</si>
  <si>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</si>
  <si>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</si>
  <si>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</si>
  <si>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</si>
  <si>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</si>
  <si>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</si>
  <si>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</si>
  <si>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</si>
  <si>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</si>
  <si>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</si>
  <si>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</si>
  <si>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</si>
  <si>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</si>
  <si>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</si>
  <si>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</si>
  <si>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</si>
  <si>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</si>
  <si>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</si>
  <si>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</si>
  <si>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</si>
  <si>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</si>
  <si>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</si>
  <si>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</si>
  <si>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</si>
  <si>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</si>
  <si>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</si>
  <si>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</si>
  <si>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</si>
  <si>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</si>
  <si>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</si>
  <si>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</si>
  <si>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</si>
  <si>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</si>
  <si>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</si>
  <si>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</si>
  <si>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</si>
  <si>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</si>
  <si>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</si>
  <si>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</si>
  <si>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</si>
  <si>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</si>
  <si>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</si>
  <si>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</si>
  <si>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</si>
  <si>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</si>
  <si>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</si>
  <si>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</si>
  <si>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</si>
  <si>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</si>
  <si>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</si>
  <si>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</si>
  <si>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</si>
  <si>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</si>
  <si>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</si>
  <si>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</si>
  <si>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</si>
  <si>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</si>
  <si>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</si>
  <si>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</si>
  <si>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</si>
  <si>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</si>
  <si>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</si>
  <si>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</si>
  <si>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</si>
  <si>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</si>
  <si>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</si>
  <si>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</si>
  <si>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</si>
  <si>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</si>
  <si>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</si>
  <si>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</si>
  <si>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</si>
  <si>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</si>
  <si>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</si>
  <si>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</si>
  <si>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</si>
  <si>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</si>
  <si>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</si>
  <si>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</si>
  <si>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</si>
  <si>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</si>
  <si>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</si>
  <si>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</si>
  <si>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</si>
  <si>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</si>
  <si>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</si>
  <si>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</si>
  <si>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</si>
  <si>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</si>
  <si>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</si>
  <si>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</si>
  <si>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</si>
  <si>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</si>
  <si>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</si>
  <si>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</si>
  <si>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</si>
  <si>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</si>
  <si>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</si>
  <si>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</si>
  <si>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</si>
  <si>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</si>
  <si>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</si>
  <si>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</si>
  <si>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</si>
  <si>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</si>
  <si>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</si>
  <si>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</si>
  <si>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</si>
  <si>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</si>
  <si>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</si>
  <si>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</si>
  <si>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</si>
  <si>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</si>
  <si>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</si>
  <si>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</si>
  <si>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</si>
  <si>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</si>
  <si>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</si>
  <si>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</si>
  <si>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</si>
  <si>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</si>
  <si>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</si>
  <si>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</si>
  <si>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</si>
  <si>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</si>
  <si>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</si>
  <si>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</si>
  <si>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</si>
  <si>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</si>
  <si>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</si>
  <si>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</si>
  <si>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</si>
  <si>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</si>
  <si>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</si>
  <si>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</si>
  <si>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</si>
  <si>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</si>
  <si>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</si>
  <si>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</si>
  <si>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</si>
  <si>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</si>
  <si>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</si>
  <si>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</si>
  <si>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</si>
  <si>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</si>
  <si>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</si>
  <si>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</si>
  <si>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</si>
  <si>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</si>
  <si>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</si>
  <si>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</si>
  <si>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</si>
  <si>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</si>
  <si>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</si>
  <si>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</si>
  <si>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</si>
  <si>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</si>
  <si>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</si>
  <si>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</si>
  <si>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</si>
  <si>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</si>
  <si>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</si>
  <si>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</si>
  <si>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</si>
  <si>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</si>
  <si>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</si>
  <si>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</si>
  <si>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</si>
  <si>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</si>
  <si>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</si>
  <si>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</si>
  <si>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</si>
  <si>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</si>
  <si>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</si>
  <si>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</si>
  <si>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</si>
  <si>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</si>
  <si>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</si>
  <si>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</si>
  <si>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</si>
  <si>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</si>
  <si>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</si>
  <si>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</si>
  <si>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</si>
  <si>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</si>
  <si>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</si>
  <si>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</si>
  <si>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</si>
  <si>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</si>
  <si>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</si>
  <si>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</si>
  <si>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</si>
  <si>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</si>
  <si>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</si>
  <si>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</si>
  <si>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</si>
  <si>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</si>
  <si>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</si>
  <si>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</si>
  <si>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</si>
  <si>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</si>
  <si>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</si>
  <si>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</si>
  <si>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</si>
  <si>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</si>
  <si>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</si>
  <si>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</si>
  <si>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</si>
  <si>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</si>
  <si>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</si>
  <si>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</si>
  <si>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</si>
  <si>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</si>
  <si>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</si>
  <si>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</si>
  <si>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</si>
  <si>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</si>
  <si>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</si>
  <si>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</si>
  <si>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</si>
  <si>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</si>
  <si>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</si>
  <si>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</si>
  <si>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</si>
  <si>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</si>
  <si>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</si>
  <si>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</si>
  <si>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</si>
  <si>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</si>
  <si>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</si>
  <si>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</si>
  <si>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</si>
  <si>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</si>
  <si>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</si>
  <si>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</si>
  <si>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</si>
  <si>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</si>
  <si>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</si>
  <si>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</si>
  <si>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</si>
  <si>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</si>
  <si>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</si>
  <si>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</si>
  <si>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</si>
  <si>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C:\Exchange\Выгрузка\117Y01.txt</t>
  </si>
  <si>
    <t>Доходы/EXPORT_SRC_CODE</t>
  </si>
  <si>
    <t>058006-03</t>
  </si>
  <si>
    <t>Доходы/PERIOD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</si>
  <si>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</si>
  <si>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</si>
  <si>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</si>
  <si>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</si>
  <si>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951 01 05 02 01 00 0000 510</t>
  </si>
  <si>
    <t>Увличение прочих остатков средств бюджетов</t>
  </si>
  <si>
    <t>951 01 05 02 00 00 0000 510</t>
  </si>
  <si>
    <t>951 01 05 02 01 10 00 0000 510</t>
  </si>
  <si>
    <t xml:space="preserve">уменьшение остатков средствбюджетов </t>
  </si>
  <si>
    <t>951 01 05 00 00 00 0000 600</t>
  </si>
  <si>
    <t>951 01 05 02 00 00 0000 600</t>
  </si>
  <si>
    <t>951 01 05 02 01 00 0000 610</t>
  </si>
  <si>
    <t>951 01 05 02 01 10 0000 610</t>
  </si>
  <si>
    <t>951 01 00 00 00 00 0000 000</t>
  </si>
  <si>
    <t>951 01 05 00 00 00 0000 000</t>
  </si>
  <si>
    <t>Руководитель</t>
  </si>
  <si>
    <t>Р.А. Шурупов</t>
  </si>
  <si>
    <t>(расшифровка подписи)</t>
  </si>
  <si>
    <t>Руководитель финансово-</t>
  </si>
  <si>
    <t>экономической службы</t>
  </si>
  <si>
    <t>Е.В. Панферова</t>
  </si>
  <si>
    <t>Главный бухгалтер</t>
  </si>
  <si>
    <t>Н.С. Зеленькова</t>
  </si>
  <si>
    <t>"</t>
  </si>
  <si>
    <t>___________________</t>
  </si>
  <si>
    <t xml:space="preserve">            (подпись)</t>
  </si>
  <si>
    <t>Периодичность: месячная</t>
  </si>
  <si>
    <t>Казансколопатинского сельского поселения Верхнедонского района</t>
  </si>
  <si>
    <r>
      <t xml:space="preserve">на 01 </t>
    </r>
    <r>
      <rPr>
        <u/>
        <sz val="8"/>
        <rFont val="Arial Cyr"/>
        <charset val="204"/>
      </rPr>
      <t>мая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18</t>
    </r>
    <r>
      <rPr>
        <sz val="8"/>
        <rFont val="Arial Cyr"/>
      </rPr>
      <t xml:space="preserve"> г.</t>
    </r>
  </si>
  <si>
    <t>03" мая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</si>
</sst>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u/>
      <sz val="8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45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/>
    </xf>
    <xf numFmtId="0" fontId="8" fillId="0" borderId="33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49" fontId="5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opLeftCell="A59" workbookViewId="0">
      <selection activeCell="F66" sqref="F6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4"/>
      <c r="B1" s="114"/>
      <c r="C1" s="114"/>
      <c r="D1" s="114"/>
      <c r="E1" s="2"/>
      <c r="F1" s="2"/>
    </row>
    <row r="2" spans="1:6" ht="16.899999999999999" customHeight="1">
      <c r="A2" s="114" t="s">
        <v>0</v>
      </c>
      <c r="B2" s="114"/>
      <c r="C2" s="114"/>
      <c r="D2" s="11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5" t="s">
        <v>316</v>
      </c>
      <c r="B4" s="115"/>
      <c r="C4" s="115"/>
      <c r="D4" s="115"/>
      <c r="E4" s="3" t="s">
        <v>4</v>
      </c>
      <c r="F4" s="8">
        <v>43221</v>
      </c>
    </row>
    <row r="5" spans="1:6">
      <c r="A5" s="9"/>
      <c r="B5" s="9"/>
      <c r="C5" s="9"/>
      <c r="D5" s="9"/>
      <c r="E5" s="3" t="s">
        <v>6</v>
      </c>
      <c r="F5" s="10" t="s">
        <v>15</v>
      </c>
    </row>
    <row r="6" spans="1:6">
      <c r="A6" s="11" t="s">
        <v>7</v>
      </c>
      <c r="B6" s="116" t="s">
        <v>13</v>
      </c>
      <c r="C6" s="117"/>
      <c r="D6" s="117"/>
      <c r="E6" s="3" t="s">
        <v>8</v>
      </c>
      <c r="F6" s="10" t="s">
        <v>16</v>
      </c>
    </row>
    <row r="7" spans="1:6">
      <c r="A7" s="11" t="s">
        <v>9</v>
      </c>
      <c r="B7" s="118" t="s">
        <v>315</v>
      </c>
      <c r="C7" s="118"/>
      <c r="D7" s="118"/>
      <c r="E7" s="3" t="s">
        <v>10</v>
      </c>
      <c r="F7" s="12" t="s">
        <v>17</v>
      </c>
    </row>
    <row r="8" spans="1:6">
      <c r="A8" s="11" t="s">
        <v>314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4" t="s">
        <v>18</v>
      </c>
      <c r="B10" s="114"/>
      <c r="C10" s="114"/>
      <c r="D10" s="114"/>
      <c r="E10" s="1"/>
      <c r="F10" s="17"/>
    </row>
    <row r="11" spans="1:6" ht="4.1500000000000004" customHeight="1">
      <c r="A11" s="108" t="s">
        <v>19</v>
      </c>
      <c r="B11" s="102" t="s">
        <v>20</v>
      </c>
      <c r="C11" s="102" t="s">
        <v>21</v>
      </c>
      <c r="D11" s="105" t="s">
        <v>22</v>
      </c>
      <c r="E11" s="105" t="s">
        <v>23</v>
      </c>
      <c r="F11" s="111" t="s">
        <v>24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5749500</v>
      </c>
      <c r="E19" s="28">
        <v>2524300.7000000002</v>
      </c>
      <c r="F19" s="27">
        <f>IF(OR(D19="-",IF(E19="-",0,E19)&gt;=IF(D19="-",0,D19)),"-",IF(D19="-",0,D19)-IF(E19="-",0,E19))</f>
        <v>3225199.3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1696400</v>
      </c>
      <c r="E21" s="37">
        <v>297848.37</v>
      </c>
      <c r="F21" s="38">
        <f t="shared" ref="F21:F48" si="0">IF(OR(D21="-",IF(E21="-",0,E21)&gt;=IF(D21="-",0,D21)),"-",IF(D21="-",0,D21)-IF(E21="-",0,E21))</f>
        <v>1398551.63</v>
      </c>
    </row>
    <row r="22" spans="1:6">
      <c r="A22" s="34" t="s">
        <v>34</v>
      </c>
      <c r="B22" s="35" t="s">
        <v>29</v>
      </c>
      <c r="C22" s="36" t="s">
        <v>35</v>
      </c>
      <c r="D22" s="37">
        <v>157800</v>
      </c>
      <c r="E22" s="37">
        <v>56555.86</v>
      </c>
      <c r="F22" s="38">
        <f t="shared" si="0"/>
        <v>101244.14</v>
      </c>
    </row>
    <row r="23" spans="1:6">
      <c r="A23" s="34" t="s">
        <v>36</v>
      </c>
      <c r="B23" s="35" t="s">
        <v>29</v>
      </c>
      <c r="C23" s="36" t="s">
        <v>37</v>
      </c>
      <c r="D23" s="37">
        <v>157800</v>
      </c>
      <c r="E23" s="37">
        <v>56555.86</v>
      </c>
      <c r="F23" s="38">
        <f t="shared" si="0"/>
        <v>101244.14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157800</v>
      </c>
      <c r="E24" s="37">
        <v>56555.86</v>
      </c>
      <c r="F24" s="38">
        <f t="shared" si="0"/>
        <v>101244.14</v>
      </c>
    </row>
    <row r="25" spans="1:6">
      <c r="A25" s="34" t="s">
        <v>41</v>
      </c>
      <c r="B25" s="35" t="s">
        <v>29</v>
      </c>
      <c r="C25" s="36" t="s">
        <v>42</v>
      </c>
      <c r="D25" s="37">
        <v>23200</v>
      </c>
      <c r="E25" s="37">
        <v>32619.599999999999</v>
      </c>
      <c r="F25" s="38">
        <f>SUM(D25-E25)</f>
        <v>-9419.5999999999985</v>
      </c>
    </row>
    <row r="26" spans="1:6">
      <c r="A26" s="34" t="s">
        <v>43</v>
      </c>
      <c r="B26" s="35" t="s">
        <v>29</v>
      </c>
      <c r="C26" s="36" t="s">
        <v>44</v>
      </c>
      <c r="D26" s="37">
        <v>23200</v>
      </c>
      <c r="E26" s="37">
        <v>32619.599999999999</v>
      </c>
      <c r="F26" s="38">
        <v>-9419.6</v>
      </c>
    </row>
    <row r="27" spans="1:6">
      <c r="A27" s="34" t="s">
        <v>43</v>
      </c>
      <c r="B27" s="35" t="s">
        <v>29</v>
      </c>
      <c r="C27" s="36" t="s">
        <v>45</v>
      </c>
      <c r="D27" s="37">
        <v>23200</v>
      </c>
      <c r="E27" s="37">
        <v>32619.599999999999</v>
      </c>
      <c r="F27" s="38">
        <v>-9419.6</v>
      </c>
    </row>
    <row r="28" spans="1:6">
      <c r="A28" s="34" t="s">
        <v>46</v>
      </c>
      <c r="B28" s="35" t="s">
        <v>29</v>
      </c>
      <c r="C28" s="36" t="s">
        <v>47</v>
      </c>
      <c r="D28" s="37">
        <v>1246900</v>
      </c>
      <c r="E28" s="37">
        <v>145110.59</v>
      </c>
      <c r="F28" s="38">
        <f t="shared" si="0"/>
        <v>1101789.4099999999</v>
      </c>
    </row>
    <row r="29" spans="1:6">
      <c r="A29" s="34" t="s">
        <v>48</v>
      </c>
      <c r="B29" s="35" t="s">
        <v>29</v>
      </c>
      <c r="C29" s="36" t="s">
        <v>49</v>
      </c>
      <c r="D29" s="37">
        <v>4600</v>
      </c>
      <c r="E29" s="37">
        <v>65.09</v>
      </c>
      <c r="F29" s="38">
        <f t="shared" si="0"/>
        <v>4534.91</v>
      </c>
    </row>
    <row r="30" spans="1:6" ht="33.75">
      <c r="A30" s="34" t="s">
        <v>50</v>
      </c>
      <c r="B30" s="35" t="s">
        <v>29</v>
      </c>
      <c r="C30" s="36" t="s">
        <v>51</v>
      </c>
      <c r="D30" s="37">
        <v>4600</v>
      </c>
      <c r="E30" s="37">
        <v>65.09</v>
      </c>
      <c r="F30" s="38">
        <f t="shared" si="0"/>
        <v>4534.91</v>
      </c>
    </row>
    <row r="31" spans="1:6">
      <c r="A31" s="34" t="s">
        <v>52</v>
      </c>
      <c r="B31" s="35" t="s">
        <v>29</v>
      </c>
      <c r="C31" s="36" t="s">
        <v>53</v>
      </c>
      <c r="D31" s="37">
        <v>1242300</v>
      </c>
      <c r="E31" s="37">
        <v>145045.53</v>
      </c>
      <c r="F31" s="38">
        <f t="shared" si="0"/>
        <v>1097254.47</v>
      </c>
    </row>
    <row r="32" spans="1:6">
      <c r="A32" s="34" t="s">
        <v>54</v>
      </c>
      <c r="B32" s="35" t="s">
        <v>29</v>
      </c>
      <c r="C32" s="36" t="s">
        <v>55</v>
      </c>
      <c r="D32" s="37">
        <v>21300</v>
      </c>
      <c r="E32" s="37">
        <v>120455</v>
      </c>
      <c r="F32" s="38">
        <f>SUM(D32-E32)</f>
        <v>-99155</v>
      </c>
    </row>
    <row r="33" spans="1:6" ht="33.75">
      <c r="A33" s="34" t="s">
        <v>56</v>
      </c>
      <c r="B33" s="35" t="s">
        <v>29</v>
      </c>
      <c r="C33" s="36" t="s">
        <v>57</v>
      </c>
      <c r="D33" s="37">
        <v>21300</v>
      </c>
      <c r="E33" s="37">
        <v>120455</v>
      </c>
      <c r="F33" s="38">
        <f>SUM(D33-E33)</f>
        <v>-99155</v>
      </c>
    </row>
    <row r="34" spans="1:6">
      <c r="A34" s="34" t="s">
        <v>58</v>
      </c>
      <c r="B34" s="35" t="s">
        <v>29</v>
      </c>
      <c r="C34" s="36" t="s">
        <v>59</v>
      </c>
      <c r="D34" s="37">
        <v>1221000</v>
      </c>
      <c r="E34" s="37">
        <v>24590.53</v>
      </c>
      <c r="F34" s="38">
        <f t="shared" si="0"/>
        <v>1196409.47</v>
      </c>
    </row>
    <row r="35" spans="1:6" ht="33.75">
      <c r="A35" s="34" t="s">
        <v>60</v>
      </c>
      <c r="B35" s="35" t="s">
        <v>29</v>
      </c>
      <c r="C35" s="36" t="s">
        <v>61</v>
      </c>
      <c r="D35" s="37">
        <v>1221000</v>
      </c>
      <c r="E35" s="37">
        <v>24590.53</v>
      </c>
      <c r="F35" s="38">
        <f t="shared" si="0"/>
        <v>1196409.47</v>
      </c>
    </row>
    <row r="36" spans="1:6">
      <c r="A36" s="34" t="s">
        <v>62</v>
      </c>
      <c r="B36" s="35" t="s">
        <v>29</v>
      </c>
      <c r="C36" s="36" t="s">
        <v>63</v>
      </c>
      <c r="D36" s="37">
        <v>5400</v>
      </c>
      <c r="E36" s="37" t="s">
        <v>40</v>
      </c>
      <c r="F36" s="38">
        <f t="shared" si="0"/>
        <v>5400</v>
      </c>
    </row>
    <row r="37" spans="1:6" ht="45">
      <c r="A37" s="34" t="s">
        <v>64</v>
      </c>
      <c r="B37" s="35" t="s">
        <v>29</v>
      </c>
      <c r="C37" s="36" t="s">
        <v>65</v>
      </c>
      <c r="D37" s="37">
        <v>5400</v>
      </c>
      <c r="E37" s="37" t="s">
        <v>40</v>
      </c>
      <c r="F37" s="38">
        <f t="shared" si="0"/>
        <v>5400</v>
      </c>
    </row>
    <row r="38" spans="1:6" ht="67.5">
      <c r="A38" s="34" t="s">
        <v>66</v>
      </c>
      <c r="B38" s="35" t="s">
        <v>29</v>
      </c>
      <c r="C38" s="36" t="s">
        <v>67</v>
      </c>
      <c r="D38" s="37">
        <v>5400</v>
      </c>
      <c r="E38" s="37" t="s">
        <v>40</v>
      </c>
      <c r="F38" s="38">
        <f t="shared" si="0"/>
        <v>5400</v>
      </c>
    </row>
    <row r="39" spans="1:6" ht="33.75">
      <c r="A39" s="34" t="s">
        <v>68</v>
      </c>
      <c r="B39" s="35" t="s">
        <v>29</v>
      </c>
      <c r="C39" s="36" t="s">
        <v>69</v>
      </c>
      <c r="D39" s="37">
        <v>201000</v>
      </c>
      <c r="E39" s="37">
        <v>54347.95</v>
      </c>
      <c r="F39" s="38">
        <f t="shared" si="0"/>
        <v>146652.04999999999</v>
      </c>
    </row>
    <row r="40" spans="1:6" ht="78.75">
      <c r="A40" s="39" t="s">
        <v>70</v>
      </c>
      <c r="B40" s="35" t="s">
        <v>29</v>
      </c>
      <c r="C40" s="36" t="s">
        <v>71</v>
      </c>
      <c r="D40" s="37">
        <v>201000</v>
      </c>
      <c r="E40" s="37">
        <v>54347.95</v>
      </c>
      <c r="F40" s="38">
        <f t="shared" si="0"/>
        <v>146652.04999999999</v>
      </c>
    </row>
    <row r="41" spans="1:6" ht="67.5">
      <c r="A41" s="39" t="s">
        <v>72</v>
      </c>
      <c r="B41" s="35" t="s">
        <v>29</v>
      </c>
      <c r="C41" s="36" t="s">
        <v>73</v>
      </c>
      <c r="D41" s="37">
        <v>155600</v>
      </c>
      <c r="E41" s="37">
        <v>42062.07</v>
      </c>
      <c r="F41" s="38">
        <f t="shared" si="0"/>
        <v>113537.93</v>
      </c>
    </row>
    <row r="42" spans="1:6" ht="67.5">
      <c r="A42" s="34" t="s">
        <v>74</v>
      </c>
      <c r="B42" s="35" t="s">
        <v>29</v>
      </c>
      <c r="C42" s="36" t="s">
        <v>75</v>
      </c>
      <c r="D42" s="37">
        <v>155600</v>
      </c>
      <c r="E42" s="37">
        <v>42062.07</v>
      </c>
      <c r="F42" s="38">
        <f t="shared" si="0"/>
        <v>113537.93</v>
      </c>
    </row>
    <row r="43" spans="1:6" ht="67.5">
      <c r="A43" s="39" t="s">
        <v>76</v>
      </c>
      <c r="B43" s="35" t="s">
        <v>29</v>
      </c>
      <c r="C43" s="36" t="s">
        <v>77</v>
      </c>
      <c r="D43" s="37">
        <v>45400</v>
      </c>
      <c r="E43" s="37">
        <v>12285.88</v>
      </c>
      <c r="F43" s="38">
        <f t="shared" si="0"/>
        <v>33114.120000000003</v>
      </c>
    </row>
    <row r="44" spans="1:6" ht="56.25">
      <c r="A44" s="34" t="s">
        <v>78</v>
      </c>
      <c r="B44" s="35" t="s">
        <v>29</v>
      </c>
      <c r="C44" s="36" t="s">
        <v>79</v>
      </c>
      <c r="D44" s="37">
        <v>45400</v>
      </c>
      <c r="E44" s="37">
        <v>12285.88</v>
      </c>
      <c r="F44" s="38">
        <f t="shared" si="0"/>
        <v>33114.120000000003</v>
      </c>
    </row>
    <row r="45" spans="1:6" ht="22.5">
      <c r="A45" s="34" t="s">
        <v>80</v>
      </c>
      <c r="B45" s="35" t="s">
        <v>29</v>
      </c>
      <c r="C45" s="36" t="s">
        <v>81</v>
      </c>
      <c r="D45" s="37">
        <v>56200</v>
      </c>
      <c r="E45" s="37">
        <v>8614.3700000000008</v>
      </c>
      <c r="F45" s="38">
        <f t="shared" si="0"/>
        <v>47585.63</v>
      </c>
    </row>
    <row r="46" spans="1:6">
      <c r="A46" s="34" t="s">
        <v>82</v>
      </c>
      <c r="B46" s="35" t="s">
        <v>29</v>
      </c>
      <c r="C46" s="36" t="s">
        <v>83</v>
      </c>
      <c r="D46" s="37">
        <v>56200</v>
      </c>
      <c r="E46" s="37">
        <v>8614.3700000000008</v>
      </c>
      <c r="F46" s="38">
        <f t="shared" si="0"/>
        <v>47585.63</v>
      </c>
    </row>
    <row r="47" spans="1:6" ht="33.75">
      <c r="A47" s="34" t="s">
        <v>84</v>
      </c>
      <c r="B47" s="35" t="s">
        <v>29</v>
      </c>
      <c r="C47" s="36" t="s">
        <v>85</v>
      </c>
      <c r="D47" s="37">
        <v>56200</v>
      </c>
      <c r="E47" s="37">
        <v>8614.3700000000008</v>
      </c>
      <c r="F47" s="38">
        <f t="shared" si="0"/>
        <v>47585.63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56200</v>
      </c>
      <c r="E48" s="37">
        <v>8614.3700000000008</v>
      </c>
      <c r="F48" s="38">
        <f t="shared" si="0"/>
        <v>47585.63</v>
      </c>
    </row>
    <row r="49" spans="1:6">
      <c r="A49" s="34" t="s">
        <v>88</v>
      </c>
      <c r="B49" s="35" t="s">
        <v>29</v>
      </c>
      <c r="C49" s="36" t="s">
        <v>89</v>
      </c>
      <c r="D49" s="37">
        <v>5900</v>
      </c>
      <c r="E49" s="37">
        <v>600</v>
      </c>
      <c r="F49" s="38">
        <f t="shared" ref="F49:F66" si="1">IF(OR(D49="-",IF(E49="-",0,E49)&gt;=IF(D49="-",0,D49)),"-",IF(D49="-",0,D49)-IF(E49="-",0,E49))</f>
        <v>5300</v>
      </c>
    </row>
    <row r="50" spans="1:6" ht="33.75">
      <c r="A50" s="34" t="s">
        <v>90</v>
      </c>
      <c r="B50" s="35" t="s">
        <v>29</v>
      </c>
      <c r="C50" s="36" t="s">
        <v>91</v>
      </c>
      <c r="D50" s="37">
        <v>5900</v>
      </c>
      <c r="E50" s="37">
        <v>600</v>
      </c>
      <c r="F50" s="38">
        <f t="shared" si="1"/>
        <v>5300</v>
      </c>
    </row>
    <row r="51" spans="1:6" ht="45">
      <c r="A51" s="34" t="s">
        <v>92</v>
      </c>
      <c r="B51" s="35" t="s">
        <v>29</v>
      </c>
      <c r="C51" s="36" t="s">
        <v>93</v>
      </c>
      <c r="D51" s="37">
        <v>5900</v>
      </c>
      <c r="E51" s="37">
        <v>600</v>
      </c>
      <c r="F51" s="38">
        <f t="shared" si="1"/>
        <v>5300</v>
      </c>
    </row>
    <row r="52" spans="1:6">
      <c r="A52" s="34" t="s">
        <v>94</v>
      </c>
      <c r="B52" s="35" t="s">
        <v>29</v>
      </c>
      <c r="C52" s="36" t="s">
        <v>95</v>
      </c>
      <c r="D52" s="37">
        <v>4053100</v>
      </c>
      <c r="E52" s="37">
        <v>2226452</v>
      </c>
      <c r="F52" s="38">
        <f t="shared" si="1"/>
        <v>1826648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4053100</v>
      </c>
      <c r="E53" s="37">
        <v>2226452</v>
      </c>
      <c r="F53" s="38">
        <f t="shared" si="1"/>
        <v>1826648</v>
      </c>
    </row>
    <row r="54" spans="1:6" ht="22.5">
      <c r="A54" s="34" t="s">
        <v>98</v>
      </c>
      <c r="B54" s="35" t="s">
        <v>29</v>
      </c>
      <c r="C54" s="36" t="s">
        <v>99</v>
      </c>
      <c r="D54" s="37">
        <v>3315300</v>
      </c>
      <c r="E54" s="37">
        <v>1989200</v>
      </c>
      <c r="F54" s="38">
        <f t="shared" si="1"/>
        <v>1326100</v>
      </c>
    </row>
    <row r="55" spans="1:6">
      <c r="A55" s="34" t="s">
        <v>100</v>
      </c>
      <c r="B55" s="35" t="s">
        <v>29</v>
      </c>
      <c r="C55" s="36" t="s">
        <v>101</v>
      </c>
      <c r="D55" s="37">
        <v>3315300</v>
      </c>
      <c r="E55" s="37">
        <v>1989200</v>
      </c>
      <c r="F55" s="38">
        <f t="shared" si="1"/>
        <v>1326100</v>
      </c>
    </row>
    <row r="56" spans="1:6" ht="22.5">
      <c r="A56" s="34" t="s">
        <v>102</v>
      </c>
      <c r="B56" s="35" t="s">
        <v>29</v>
      </c>
      <c r="C56" s="36" t="s">
        <v>103</v>
      </c>
      <c r="D56" s="37">
        <v>3315300</v>
      </c>
      <c r="E56" s="37">
        <v>1989200</v>
      </c>
      <c r="F56" s="38">
        <f t="shared" si="1"/>
        <v>1326100</v>
      </c>
    </row>
    <row r="57" spans="1:6" ht="22.5">
      <c r="A57" s="34" t="s">
        <v>104</v>
      </c>
      <c r="B57" s="35" t="s">
        <v>29</v>
      </c>
      <c r="C57" s="36" t="s">
        <v>105</v>
      </c>
      <c r="D57" s="37">
        <v>76000</v>
      </c>
      <c r="E57" s="37">
        <v>37150</v>
      </c>
      <c r="F57" s="38">
        <f t="shared" si="1"/>
        <v>38850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200</v>
      </c>
      <c r="E58" s="37">
        <v>200</v>
      </c>
      <c r="F58" s="38" t="str">
        <f t="shared" si="1"/>
        <v>-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200</v>
      </c>
      <c r="E59" s="37">
        <v>200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75800</v>
      </c>
      <c r="E60" s="37">
        <v>36950</v>
      </c>
      <c r="F60" s="38">
        <f t="shared" si="1"/>
        <v>38850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75800</v>
      </c>
      <c r="E61" s="37">
        <v>36950</v>
      </c>
      <c r="F61" s="38">
        <f t="shared" si="1"/>
        <v>38850</v>
      </c>
    </row>
    <row r="62" spans="1:6">
      <c r="A62" s="34" t="s">
        <v>114</v>
      </c>
      <c r="B62" s="35" t="s">
        <v>29</v>
      </c>
      <c r="C62" s="36" t="s">
        <v>115</v>
      </c>
      <c r="D62" s="37">
        <v>661800</v>
      </c>
      <c r="E62" s="37">
        <v>200102</v>
      </c>
      <c r="F62" s="38">
        <f t="shared" si="1"/>
        <v>461698</v>
      </c>
    </row>
    <row r="63" spans="1:6" ht="45">
      <c r="A63" s="34" t="s">
        <v>116</v>
      </c>
      <c r="B63" s="35" t="s">
        <v>29</v>
      </c>
      <c r="C63" s="36" t="s">
        <v>117</v>
      </c>
      <c r="D63" s="37">
        <v>380700</v>
      </c>
      <c r="E63" s="37">
        <v>87642</v>
      </c>
      <c r="F63" s="38">
        <f t="shared" si="1"/>
        <v>293058</v>
      </c>
    </row>
    <row r="64" spans="1:6" ht="56.25">
      <c r="A64" s="34" t="s">
        <v>118</v>
      </c>
      <c r="B64" s="35" t="s">
        <v>29</v>
      </c>
      <c r="C64" s="36" t="s">
        <v>119</v>
      </c>
      <c r="D64" s="37">
        <v>380700</v>
      </c>
      <c r="E64" s="37">
        <v>84642</v>
      </c>
      <c r="F64" s="38">
        <f t="shared" si="1"/>
        <v>296058</v>
      </c>
    </row>
    <row r="65" spans="1:6" ht="22.5">
      <c r="A65" s="34" t="s">
        <v>120</v>
      </c>
      <c r="B65" s="35" t="s">
        <v>29</v>
      </c>
      <c r="C65" s="36" t="s">
        <v>121</v>
      </c>
      <c r="D65" s="37">
        <v>281100</v>
      </c>
      <c r="E65" s="37">
        <v>112460</v>
      </c>
      <c r="F65" s="38">
        <f t="shared" si="1"/>
        <v>168640</v>
      </c>
    </row>
    <row r="66" spans="1:6" ht="22.5">
      <c r="A66" s="34" t="s">
        <v>122</v>
      </c>
      <c r="B66" s="35" t="s">
        <v>29</v>
      </c>
      <c r="C66" s="36" t="s">
        <v>123</v>
      </c>
      <c r="D66" s="37">
        <v>281100</v>
      </c>
      <c r="E66" s="37">
        <v>112460</v>
      </c>
      <c r="F66" s="38">
        <f t="shared" si="1"/>
        <v>168640</v>
      </c>
    </row>
    <row r="67" spans="1:6" ht="12.75" customHeight="1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28 F25:F26">
    <cfRule type="cellIs" priority="1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2"/>
  <sheetViews>
    <sheetView showGridLines="0" topLeftCell="A85" workbookViewId="0">
      <selection activeCell="F26" sqref="F2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4" t="s">
        <v>124</v>
      </c>
      <c r="B2" s="114"/>
      <c r="C2" s="114"/>
      <c r="D2" s="11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1" t="s">
        <v>19</v>
      </c>
      <c r="B4" s="102" t="s">
        <v>20</v>
      </c>
      <c r="C4" s="119" t="s">
        <v>126</v>
      </c>
      <c r="D4" s="105" t="s">
        <v>22</v>
      </c>
      <c r="E4" s="124" t="s">
        <v>23</v>
      </c>
      <c r="F4" s="111" t="s">
        <v>24</v>
      </c>
    </row>
    <row r="5" spans="1:6" ht="5.45" customHeight="1">
      <c r="A5" s="122"/>
      <c r="B5" s="103"/>
      <c r="C5" s="120"/>
      <c r="D5" s="106"/>
      <c r="E5" s="125"/>
      <c r="F5" s="112"/>
    </row>
    <row r="6" spans="1:6" ht="9.6" customHeight="1">
      <c r="A6" s="122"/>
      <c r="B6" s="103"/>
      <c r="C6" s="120"/>
      <c r="D6" s="106"/>
      <c r="E6" s="125"/>
      <c r="F6" s="112"/>
    </row>
    <row r="7" spans="1:6" ht="6" customHeight="1">
      <c r="A7" s="122"/>
      <c r="B7" s="103"/>
      <c r="C7" s="120"/>
      <c r="D7" s="106"/>
      <c r="E7" s="125"/>
      <c r="F7" s="112"/>
    </row>
    <row r="8" spans="1:6" ht="6.6" customHeight="1">
      <c r="A8" s="122"/>
      <c r="B8" s="103"/>
      <c r="C8" s="120"/>
      <c r="D8" s="106"/>
      <c r="E8" s="125"/>
      <c r="F8" s="112"/>
    </row>
    <row r="9" spans="1:6" ht="10.9" customHeight="1">
      <c r="A9" s="122"/>
      <c r="B9" s="103"/>
      <c r="C9" s="120"/>
      <c r="D9" s="106"/>
      <c r="E9" s="125"/>
      <c r="F9" s="112"/>
    </row>
    <row r="10" spans="1:6" ht="4.1500000000000004" hidden="1" customHeight="1">
      <c r="A10" s="122"/>
      <c r="B10" s="103"/>
      <c r="C10" s="44"/>
      <c r="D10" s="106"/>
      <c r="E10" s="45"/>
      <c r="F10" s="46"/>
    </row>
    <row r="11" spans="1:6" ht="13.15" hidden="1" customHeight="1">
      <c r="A11" s="123"/>
      <c r="B11" s="104"/>
      <c r="C11" s="47"/>
      <c r="D11" s="10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127</v>
      </c>
      <c r="B13" s="52" t="s">
        <v>128</v>
      </c>
      <c r="C13" s="53" t="s">
        <v>129</v>
      </c>
      <c r="D13" s="54">
        <v>5857318.4800000004</v>
      </c>
      <c r="E13" s="55">
        <v>1548145.42</v>
      </c>
      <c r="F13" s="56">
        <f>IF(OR(D13="-",IF(E13="-",0,E13)&gt;=IF(D13="-",0,D13)),"-",IF(D13="-",0,D13)-IF(E13="-",0,E13))</f>
        <v>4309173.0600000005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130</v>
      </c>
      <c r="B15" s="52" t="s">
        <v>128</v>
      </c>
      <c r="C15" s="53" t="s">
        <v>131</v>
      </c>
      <c r="D15" s="54">
        <v>3491718.48</v>
      </c>
      <c r="E15" s="55">
        <v>858045.13</v>
      </c>
      <c r="F15" s="56">
        <f t="shared" ref="F15:F40" si="0">IF(OR(D15="-",IF(E15="-",0,E15)&gt;=IF(D15="-",0,D15)),"-",IF(D15="-",0,D15)-IF(E15="-",0,E15))</f>
        <v>2633673.35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2542500</v>
      </c>
      <c r="E16" s="64">
        <v>698162.41</v>
      </c>
      <c r="F16" s="65">
        <f t="shared" si="0"/>
        <v>1844337.5899999999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2542500</v>
      </c>
      <c r="E17" s="64">
        <v>698162.41</v>
      </c>
      <c r="F17" s="65">
        <f t="shared" si="0"/>
        <v>1844337.5899999999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1836300</v>
      </c>
      <c r="E18" s="64">
        <v>533336.86</v>
      </c>
      <c r="F18" s="65">
        <f t="shared" si="0"/>
        <v>1302963.1400000001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151600</v>
      </c>
      <c r="E19" s="64">
        <v>37310</v>
      </c>
      <c r="F19" s="65">
        <f t="shared" si="0"/>
        <v>114290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554600</v>
      </c>
      <c r="E20" s="64">
        <v>127515.55</v>
      </c>
      <c r="F20" s="65">
        <f t="shared" si="0"/>
        <v>427084.45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541718.48</v>
      </c>
      <c r="E21" s="64">
        <v>121231.47</v>
      </c>
      <c r="F21" s="65">
        <f t="shared" si="0"/>
        <v>420487.01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541718.48</v>
      </c>
      <c r="E22" s="64">
        <v>121231.47</v>
      </c>
      <c r="F22" s="65">
        <f t="shared" si="0"/>
        <v>420487.01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541718.48</v>
      </c>
      <c r="E23" s="64">
        <v>121231.47</v>
      </c>
      <c r="F23" s="65">
        <f t="shared" si="0"/>
        <v>420487.01</v>
      </c>
    </row>
    <row r="24" spans="1:6" ht="45">
      <c r="A24" s="51" t="s">
        <v>154</v>
      </c>
      <c r="B24" s="52" t="s">
        <v>128</v>
      </c>
      <c r="C24" s="53" t="s">
        <v>155</v>
      </c>
      <c r="D24" s="54">
        <v>3084218.48</v>
      </c>
      <c r="E24" s="55">
        <v>819393.88</v>
      </c>
      <c r="F24" s="56">
        <f t="shared" si="0"/>
        <v>2264824.6</v>
      </c>
    </row>
    <row r="25" spans="1:6" ht="56.25">
      <c r="A25" s="24" t="s">
        <v>132</v>
      </c>
      <c r="B25" s="63" t="s">
        <v>128</v>
      </c>
      <c r="C25" s="26" t="s">
        <v>156</v>
      </c>
      <c r="D25" s="27">
        <v>2542500</v>
      </c>
      <c r="E25" s="64">
        <v>698162.41</v>
      </c>
      <c r="F25" s="65">
        <f t="shared" si="0"/>
        <v>1844337.5899999999</v>
      </c>
    </row>
    <row r="26" spans="1:6" ht="22.5">
      <c r="A26" s="24" t="s">
        <v>134</v>
      </c>
      <c r="B26" s="63" t="s">
        <v>128</v>
      </c>
      <c r="C26" s="26" t="s">
        <v>157</v>
      </c>
      <c r="D26" s="27">
        <v>2542500</v>
      </c>
      <c r="E26" s="64">
        <v>698162.41</v>
      </c>
      <c r="F26" s="65">
        <f t="shared" si="0"/>
        <v>1844337.5899999999</v>
      </c>
    </row>
    <row r="27" spans="1:6" ht="22.5">
      <c r="A27" s="24" t="s">
        <v>136</v>
      </c>
      <c r="B27" s="63" t="s">
        <v>128</v>
      </c>
      <c r="C27" s="26" t="s">
        <v>158</v>
      </c>
      <c r="D27" s="27">
        <v>1836300</v>
      </c>
      <c r="E27" s="64">
        <v>533336.86</v>
      </c>
      <c r="F27" s="65">
        <f t="shared" si="0"/>
        <v>1302963.1400000001</v>
      </c>
    </row>
    <row r="28" spans="1:6" ht="33.75">
      <c r="A28" s="24" t="s">
        <v>138</v>
      </c>
      <c r="B28" s="63" t="s">
        <v>128</v>
      </c>
      <c r="C28" s="26" t="s">
        <v>159</v>
      </c>
      <c r="D28" s="27">
        <v>151600</v>
      </c>
      <c r="E28" s="64">
        <v>37310</v>
      </c>
      <c r="F28" s="65">
        <f t="shared" si="0"/>
        <v>114290</v>
      </c>
    </row>
    <row r="29" spans="1:6" ht="33.75">
      <c r="A29" s="24" t="s">
        <v>140</v>
      </c>
      <c r="B29" s="63" t="s">
        <v>128</v>
      </c>
      <c r="C29" s="26" t="s">
        <v>160</v>
      </c>
      <c r="D29" s="27">
        <v>554600</v>
      </c>
      <c r="E29" s="64">
        <v>127515.55</v>
      </c>
      <c r="F29" s="65">
        <f t="shared" si="0"/>
        <v>427084.45</v>
      </c>
    </row>
    <row r="30" spans="1:6" ht="22.5">
      <c r="A30" s="24" t="s">
        <v>142</v>
      </c>
      <c r="B30" s="63" t="s">
        <v>128</v>
      </c>
      <c r="C30" s="26" t="s">
        <v>161</v>
      </c>
      <c r="D30" s="27">
        <v>541718.48</v>
      </c>
      <c r="E30" s="64">
        <v>121231.47</v>
      </c>
      <c r="F30" s="65">
        <f t="shared" si="0"/>
        <v>420487.01</v>
      </c>
    </row>
    <row r="31" spans="1:6" ht="22.5">
      <c r="A31" s="24" t="s">
        <v>144</v>
      </c>
      <c r="B31" s="63" t="s">
        <v>128</v>
      </c>
      <c r="C31" s="26" t="s">
        <v>162</v>
      </c>
      <c r="D31" s="27">
        <v>541718.48</v>
      </c>
      <c r="E31" s="64">
        <v>121231.47</v>
      </c>
      <c r="F31" s="65">
        <f t="shared" si="0"/>
        <v>420487.01</v>
      </c>
    </row>
    <row r="32" spans="1:6" ht="22.5">
      <c r="A32" s="24" t="s">
        <v>146</v>
      </c>
      <c r="B32" s="63" t="s">
        <v>128</v>
      </c>
      <c r="C32" s="26" t="s">
        <v>163</v>
      </c>
      <c r="D32" s="27">
        <v>541718.48</v>
      </c>
      <c r="E32" s="64">
        <v>121231.47</v>
      </c>
      <c r="F32" s="65">
        <f t="shared" si="0"/>
        <v>420487.01</v>
      </c>
    </row>
    <row r="33" spans="1:6">
      <c r="A33" s="51" t="s">
        <v>164</v>
      </c>
      <c r="B33" s="52" t="s">
        <v>128</v>
      </c>
      <c r="C33" s="53" t="s">
        <v>165</v>
      </c>
      <c r="D33" s="54">
        <v>45000</v>
      </c>
      <c r="E33" s="55" t="s">
        <v>40</v>
      </c>
      <c r="F33" s="56">
        <f t="shared" si="0"/>
        <v>45000</v>
      </c>
    </row>
    <row r="34" spans="1:6">
      <c r="A34" s="24" t="s">
        <v>148</v>
      </c>
      <c r="B34" s="63" t="s">
        <v>128</v>
      </c>
      <c r="C34" s="26" t="s">
        <v>166</v>
      </c>
      <c r="D34" s="27">
        <v>45000</v>
      </c>
      <c r="E34" s="64" t="s">
        <v>40</v>
      </c>
      <c r="F34" s="65">
        <f t="shared" si="0"/>
        <v>45000</v>
      </c>
    </row>
    <row r="35" spans="1:6">
      <c r="A35" s="24" t="s">
        <v>153</v>
      </c>
      <c r="B35" s="63" t="s">
        <v>128</v>
      </c>
      <c r="C35" s="26" t="s">
        <v>167</v>
      </c>
      <c r="D35" s="27">
        <v>45000</v>
      </c>
      <c r="E35" s="64" t="s">
        <v>40</v>
      </c>
      <c r="F35" s="65">
        <f t="shared" si="0"/>
        <v>45000</v>
      </c>
    </row>
    <row r="36" spans="1:6">
      <c r="A36" s="51" t="s">
        <v>168</v>
      </c>
      <c r="B36" s="52" t="s">
        <v>128</v>
      </c>
      <c r="C36" s="53" t="s">
        <v>169</v>
      </c>
      <c r="D36" s="54">
        <v>362500</v>
      </c>
      <c r="E36" s="55">
        <v>38651.25</v>
      </c>
      <c r="F36" s="56">
        <f t="shared" si="0"/>
        <v>323848.75</v>
      </c>
    </row>
    <row r="37" spans="1:6" ht="22.5">
      <c r="A37" s="24" t="s">
        <v>142</v>
      </c>
      <c r="B37" s="63" t="s">
        <v>128</v>
      </c>
      <c r="C37" s="26" t="s">
        <v>170</v>
      </c>
      <c r="D37" s="27">
        <v>310600</v>
      </c>
      <c r="E37" s="64">
        <v>19200</v>
      </c>
      <c r="F37" s="65">
        <f t="shared" si="0"/>
        <v>291400</v>
      </c>
    </row>
    <row r="38" spans="1:6" ht="22.5">
      <c r="A38" s="24" t="s">
        <v>144</v>
      </c>
      <c r="B38" s="63" t="s">
        <v>128</v>
      </c>
      <c r="C38" s="26" t="s">
        <v>171</v>
      </c>
      <c r="D38" s="27">
        <v>310600</v>
      </c>
      <c r="E38" s="64">
        <v>19200</v>
      </c>
      <c r="F38" s="65">
        <f t="shared" si="0"/>
        <v>291400</v>
      </c>
    </row>
    <row r="39" spans="1:6" ht="22.5">
      <c r="A39" s="24" t="s">
        <v>146</v>
      </c>
      <c r="B39" s="63" t="s">
        <v>128</v>
      </c>
      <c r="C39" s="26" t="s">
        <v>172</v>
      </c>
      <c r="D39" s="27">
        <v>310600</v>
      </c>
      <c r="E39" s="64">
        <v>19200</v>
      </c>
      <c r="F39" s="65">
        <f t="shared" si="0"/>
        <v>291400</v>
      </c>
    </row>
    <row r="40" spans="1:6">
      <c r="A40" s="24" t="s">
        <v>148</v>
      </c>
      <c r="B40" s="63" t="s">
        <v>128</v>
      </c>
      <c r="C40" s="26" t="s">
        <v>173</v>
      </c>
      <c r="D40" s="27">
        <v>51900</v>
      </c>
      <c r="E40" s="64">
        <v>19451.25</v>
      </c>
      <c r="F40" s="65">
        <f t="shared" si="0"/>
        <v>32448.75</v>
      </c>
    </row>
    <row r="41" spans="1:6">
      <c r="A41" s="24" t="s">
        <v>149</v>
      </c>
      <c r="B41" s="63" t="s">
        <v>128</v>
      </c>
      <c r="C41" s="26" t="s">
        <v>174</v>
      </c>
      <c r="D41" s="27">
        <v>51900</v>
      </c>
      <c r="E41" s="64">
        <v>19451.25</v>
      </c>
      <c r="F41" s="65">
        <f t="shared" ref="F41:F72" si="1">IF(OR(D41="-",IF(E41="-",0,E41)&gt;=IF(D41="-",0,D41)),"-",IF(D41="-",0,D41)-IF(E41="-",0,E41))</f>
        <v>32448.75</v>
      </c>
    </row>
    <row r="42" spans="1:6" ht="22.5">
      <c r="A42" s="24" t="s">
        <v>150</v>
      </c>
      <c r="B42" s="63" t="s">
        <v>128</v>
      </c>
      <c r="C42" s="26" t="s">
        <v>175</v>
      </c>
      <c r="D42" s="27">
        <v>20500</v>
      </c>
      <c r="E42" s="64">
        <v>5956</v>
      </c>
      <c r="F42" s="65">
        <f t="shared" si="1"/>
        <v>14544</v>
      </c>
    </row>
    <row r="43" spans="1:6">
      <c r="A43" s="24" t="s">
        <v>151</v>
      </c>
      <c r="B43" s="63" t="s">
        <v>128</v>
      </c>
      <c r="C43" s="26" t="s">
        <v>176</v>
      </c>
      <c r="D43" s="27">
        <v>1800</v>
      </c>
      <c r="E43" s="64">
        <v>1786</v>
      </c>
      <c r="F43" s="65">
        <f t="shared" si="1"/>
        <v>14</v>
      </c>
    </row>
    <row r="44" spans="1:6">
      <c r="A44" s="24" t="s">
        <v>152</v>
      </c>
      <c r="B44" s="63" t="s">
        <v>128</v>
      </c>
      <c r="C44" s="26" t="s">
        <v>177</v>
      </c>
      <c r="D44" s="27">
        <v>29600</v>
      </c>
      <c r="E44" s="64">
        <v>11709.25</v>
      </c>
      <c r="F44" s="65">
        <f t="shared" si="1"/>
        <v>17890.75</v>
      </c>
    </row>
    <row r="45" spans="1:6">
      <c r="A45" s="51" t="s">
        <v>178</v>
      </c>
      <c r="B45" s="52" t="s">
        <v>128</v>
      </c>
      <c r="C45" s="53" t="s">
        <v>179</v>
      </c>
      <c r="D45" s="54">
        <v>75800</v>
      </c>
      <c r="E45" s="55">
        <v>16233.33</v>
      </c>
      <c r="F45" s="56">
        <f t="shared" si="1"/>
        <v>59566.67</v>
      </c>
    </row>
    <row r="46" spans="1:6" ht="56.25">
      <c r="A46" s="24" t="s">
        <v>132</v>
      </c>
      <c r="B46" s="63" t="s">
        <v>128</v>
      </c>
      <c r="C46" s="26" t="s">
        <v>180</v>
      </c>
      <c r="D46" s="27">
        <v>75800</v>
      </c>
      <c r="E46" s="64">
        <v>16233.33</v>
      </c>
      <c r="F46" s="65">
        <f t="shared" si="1"/>
        <v>59566.67</v>
      </c>
    </row>
    <row r="47" spans="1:6" ht="22.5">
      <c r="A47" s="24" t="s">
        <v>134</v>
      </c>
      <c r="B47" s="63" t="s">
        <v>128</v>
      </c>
      <c r="C47" s="26" t="s">
        <v>181</v>
      </c>
      <c r="D47" s="27">
        <v>75800</v>
      </c>
      <c r="E47" s="64">
        <v>16233.33</v>
      </c>
      <c r="F47" s="65">
        <f t="shared" si="1"/>
        <v>59566.67</v>
      </c>
    </row>
    <row r="48" spans="1:6" ht="22.5">
      <c r="A48" s="24" t="s">
        <v>136</v>
      </c>
      <c r="B48" s="63" t="s">
        <v>128</v>
      </c>
      <c r="C48" s="26" t="s">
        <v>182</v>
      </c>
      <c r="D48" s="27">
        <v>59400</v>
      </c>
      <c r="E48" s="64">
        <v>12468</v>
      </c>
      <c r="F48" s="65">
        <f t="shared" si="1"/>
        <v>46932</v>
      </c>
    </row>
    <row r="49" spans="1:6" ht="33.75">
      <c r="A49" s="24" t="s">
        <v>140</v>
      </c>
      <c r="B49" s="63" t="s">
        <v>128</v>
      </c>
      <c r="C49" s="26" t="s">
        <v>183</v>
      </c>
      <c r="D49" s="27">
        <v>16400</v>
      </c>
      <c r="E49" s="64">
        <v>3765.33</v>
      </c>
      <c r="F49" s="65">
        <f t="shared" si="1"/>
        <v>12634.67</v>
      </c>
    </row>
    <row r="50" spans="1:6">
      <c r="A50" s="51" t="s">
        <v>184</v>
      </c>
      <c r="B50" s="52" t="s">
        <v>128</v>
      </c>
      <c r="C50" s="53" t="s">
        <v>185</v>
      </c>
      <c r="D50" s="54">
        <v>75800</v>
      </c>
      <c r="E50" s="55">
        <v>10822.22</v>
      </c>
      <c r="F50" s="56">
        <f t="shared" si="1"/>
        <v>64977.78</v>
      </c>
    </row>
    <row r="51" spans="1:6" ht="56.25">
      <c r="A51" s="24" t="s">
        <v>132</v>
      </c>
      <c r="B51" s="63" t="s">
        <v>128</v>
      </c>
      <c r="C51" s="26" t="s">
        <v>186</v>
      </c>
      <c r="D51" s="27">
        <v>75800</v>
      </c>
      <c r="E51" s="64">
        <v>16233.33</v>
      </c>
      <c r="F51" s="65">
        <f t="shared" si="1"/>
        <v>59566.67</v>
      </c>
    </row>
    <row r="52" spans="1:6" ht="22.5">
      <c r="A52" s="24" t="s">
        <v>134</v>
      </c>
      <c r="B52" s="63" t="s">
        <v>128</v>
      </c>
      <c r="C52" s="26" t="s">
        <v>187</v>
      </c>
      <c r="D52" s="27">
        <v>75800</v>
      </c>
      <c r="E52" s="64">
        <v>16233.33</v>
      </c>
      <c r="F52" s="65">
        <f t="shared" si="1"/>
        <v>59566.67</v>
      </c>
    </row>
    <row r="53" spans="1:6" ht="22.5">
      <c r="A53" s="24" t="s">
        <v>136</v>
      </c>
      <c r="B53" s="63" t="s">
        <v>128</v>
      </c>
      <c r="C53" s="26" t="s">
        <v>188</v>
      </c>
      <c r="D53" s="27">
        <v>59400</v>
      </c>
      <c r="E53" s="64">
        <v>12468</v>
      </c>
      <c r="F53" s="65">
        <f t="shared" si="1"/>
        <v>46932</v>
      </c>
    </row>
    <row r="54" spans="1:6" ht="33.75">
      <c r="A54" s="24" t="s">
        <v>140</v>
      </c>
      <c r="B54" s="63" t="s">
        <v>128</v>
      </c>
      <c r="C54" s="26" t="s">
        <v>189</v>
      </c>
      <c r="D54" s="27">
        <v>16400</v>
      </c>
      <c r="E54" s="64">
        <v>3765.33</v>
      </c>
      <c r="F54" s="65">
        <f t="shared" si="1"/>
        <v>12634.67</v>
      </c>
    </row>
    <row r="55" spans="1:6" ht="22.5">
      <c r="A55" s="51" t="s">
        <v>190</v>
      </c>
      <c r="B55" s="52" t="s">
        <v>128</v>
      </c>
      <c r="C55" s="53" t="s">
        <v>191</v>
      </c>
      <c r="D55" s="54">
        <v>85000</v>
      </c>
      <c r="E55" s="55">
        <v>31305</v>
      </c>
      <c r="F55" s="56">
        <f t="shared" si="1"/>
        <v>53695</v>
      </c>
    </row>
    <row r="56" spans="1:6" ht="22.5">
      <c r="A56" s="24" t="s">
        <v>142</v>
      </c>
      <c r="B56" s="63" t="s">
        <v>128</v>
      </c>
      <c r="C56" s="26" t="s">
        <v>192</v>
      </c>
      <c r="D56" s="27">
        <v>85000</v>
      </c>
      <c r="E56" s="64">
        <v>31305</v>
      </c>
      <c r="F56" s="65">
        <f t="shared" si="1"/>
        <v>53695</v>
      </c>
    </row>
    <row r="57" spans="1:6" ht="22.5">
      <c r="A57" s="24" t="s">
        <v>144</v>
      </c>
      <c r="B57" s="63" t="s">
        <v>128</v>
      </c>
      <c r="C57" s="26" t="s">
        <v>193</v>
      </c>
      <c r="D57" s="27">
        <v>85000</v>
      </c>
      <c r="E57" s="64">
        <v>31305</v>
      </c>
      <c r="F57" s="65">
        <f t="shared" si="1"/>
        <v>53695</v>
      </c>
    </row>
    <row r="58" spans="1:6" ht="22.5">
      <c r="A58" s="24" t="s">
        <v>146</v>
      </c>
      <c r="B58" s="63" t="s">
        <v>128</v>
      </c>
      <c r="C58" s="26" t="s">
        <v>194</v>
      </c>
      <c r="D58" s="27">
        <v>85000</v>
      </c>
      <c r="E58" s="64">
        <v>31305</v>
      </c>
      <c r="F58" s="65">
        <f t="shared" si="1"/>
        <v>53695</v>
      </c>
    </row>
    <row r="59" spans="1:6" ht="22.5">
      <c r="A59" s="51" t="s">
        <v>195</v>
      </c>
      <c r="B59" s="52" t="s">
        <v>128</v>
      </c>
      <c r="C59" s="53" t="s">
        <v>196</v>
      </c>
      <c r="D59" s="54">
        <v>85000</v>
      </c>
      <c r="E59" s="55">
        <v>31305</v>
      </c>
      <c r="F59" s="56">
        <f t="shared" si="1"/>
        <v>53695</v>
      </c>
    </row>
    <row r="60" spans="1:6" ht="22.5">
      <c r="A60" s="24" t="s">
        <v>142</v>
      </c>
      <c r="B60" s="63" t="s">
        <v>128</v>
      </c>
      <c r="C60" s="26" t="s">
        <v>197</v>
      </c>
      <c r="D60" s="27">
        <v>85000</v>
      </c>
      <c r="E60" s="64">
        <v>31305</v>
      </c>
      <c r="F60" s="65">
        <f t="shared" si="1"/>
        <v>53695</v>
      </c>
    </row>
    <row r="61" spans="1:6" ht="22.5">
      <c r="A61" s="24" t="s">
        <v>144</v>
      </c>
      <c r="B61" s="63" t="s">
        <v>128</v>
      </c>
      <c r="C61" s="26" t="s">
        <v>198</v>
      </c>
      <c r="D61" s="27">
        <v>85000</v>
      </c>
      <c r="E61" s="64">
        <v>31305</v>
      </c>
      <c r="F61" s="65">
        <f t="shared" si="1"/>
        <v>53695</v>
      </c>
    </row>
    <row r="62" spans="1:6" ht="22.5">
      <c r="A62" s="24" t="s">
        <v>146</v>
      </c>
      <c r="B62" s="63" t="s">
        <v>128</v>
      </c>
      <c r="C62" s="26" t="s">
        <v>199</v>
      </c>
      <c r="D62" s="27">
        <v>85000</v>
      </c>
      <c r="E62" s="64">
        <v>31305</v>
      </c>
      <c r="F62" s="65">
        <f t="shared" si="1"/>
        <v>53695</v>
      </c>
    </row>
    <row r="63" spans="1:6">
      <c r="A63" s="51" t="s">
        <v>200</v>
      </c>
      <c r="B63" s="52" t="s">
        <v>128</v>
      </c>
      <c r="C63" s="53" t="s">
        <v>201</v>
      </c>
      <c r="D63" s="54">
        <v>328100</v>
      </c>
      <c r="E63" s="55">
        <v>87642</v>
      </c>
      <c r="F63" s="56">
        <f t="shared" si="1"/>
        <v>240458</v>
      </c>
    </row>
    <row r="64" spans="1:6" ht="22.5">
      <c r="A64" s="24" t="s">
        <v>142</v>
      </c>
      <c r="B64" s="63" t="s">
        <v>128</v>
      </c>
      <c r="C64" s="26" t="s">
        <v>202</v>
      </c>
      <c r="D64" s="27">
        <v>328100</v>
      </c>
      <c r="E64" s="64">
        <v>87642</v>
      </c>
      <c r="F64" s="65">
        <f t="shared" si="1"/>
        <v>240458</v>
      </c>
    </row>
    <row r="65" spans="1:6" ht="22.5">
      <c r="A65" s="24" t="s">
        <v>144</v>
      </c>
      <c r="B65" s="63" t="s">
        <v>128</v>
      </c>
      <c r="C65" s="26" t="s">
        <v>203</v>
      </c>
      <c r="D65" s="27">
        <v>328100</v>
      </c>
      <c r="E65" s="64">
        <v>87642</v>
      </c>
      <c r="F65" s="65">
        <f t="shared" si="1"/>
        <v>240458</v>
      </c>
    </row>
    <row r="66" spans="1:6" ht="22.5">
      <c r="A66" s="24" t="s">
        <v>146</v>
      </c>
      <c r="B66" s="63" t="s">
        <v>128</v>
      </c>
      <c r="C66" s="26" t="s">
        <v>204</v>
      </c>
      <c r="D66" s="27">
        <v>328100</v>
      </c>
      <c r="E66" s="64">
        <v>87642</v>
      </c>
      <c r="F66" s="65">
        <f t="shared" si="1"/>
        <v>240458</v>
      </c>
    </row>
    <row r="67" spans="1:6">
      <c r="A67" s="51" t="s">
        <v>205</v>
      </c>
      <c r="B67" s="52" t="s">
        <v>128</v>
      </c>
      <c r="C67" s="53" t="s">
        <v>206</v>
      </c>
      <c r="D67" s="54">
        <v>328100</v>
      </c>
      <c r="E67" s="55">
        <v>87642</v>
      </c>
      <c r="F67" s="56">
        <f t="shared" si="1"/>
        <v>240458</v>
      </c>
    </row>
    <row r="68" spans="1:6" ht="22.5">
      <c r="A68" s="24" t="s">
        <v>142</v>
      </c>
      <c r="B68" s="63" t="s">
        <v>128</v>
      </c>
      <c r="C68" s="26" t="s">
        <v>207</v>
      </c>
      <c r="D68" s="27">
        <v>328100</v>
      </c>
      <c r="E68" s="64">
        <v>87642</v>
      </c>
      <c r="F68" s="65">
        <f t="shared" si="1"/>
        <v>240458</v>
      </c>
    </row>
    <row r="69" spans="1:6" ht="22.5">
      <c r="A69" s="24" t="s">
        <v>144</v>
      </c>
      <c r="B69" s="63" t="s">
        <v>128</v>
      </c>
      <c r="C69" s="26" t="s">
        <v>208</v>
      </c>
      <c r="D69" s="27">
        <v>328100</v>
      </c>
      <c r="E69" s="64">
        <v>87642</v>
      </c>
      <c r="F69" s="65">
        <f t="shared" si="1"/>
        <v>240458</v>
      </c>
    </row>
    <row r="70" spans="1:6" ht="22.5">
      <c r="A70" s="24" t="s">
        <v>146</v>
      </c>
      <c r="B70" s="63" t="s">
        <v>128</v>
      </c>
      <c r="C70" s="26" t="s">
        <v>209</v>
      </c>
      <c r="D70" s="27">
        <v>328100</v>
      </c>
      <c r="E70" s="64">
        <v>87642</v>
      </c>
      <c r="F70" s="65">
        <f t="shared" si="1"/>
        <v>240458</v>
      </c>
    </row>
    <row r="71" spans="1:6">
      <c r="A71" s="51" t="s">
        <v>210</v>
      </c>
      <c r="B71" s="52" t="s">
        <v>128</v>
      </c>
      <c r="C71" s="53" t="s">
        <v>211</v>
      </c>
      <c r="D71" s="54">
        <v>458800</v>
      </c>
      <c r="E71" s="55">
        <v>99211.26</v>
      </c>
      <c r="F71" s="56">
        <f t="shared" si="1"/>
        <v>359588.74</v>
      </c>
    </row>
    <row r="72" spans="1:6" ht="22.5">
      <c r="A72" s="24" t="s">
        <v>142</v>
      </c>
      <c r="B72" s="63" t="s">
        <v>128</v>
      </c>
      <c r="C72" s="26" t="s">
        <v>212</v>
      </c>
      <c r="D72" s="27">
        <v>458800</v>
      </c>
      <c r="E72" s="64">
        <v>99211.26</v>
      </c>
      <c r="F72" s="65">
        <f t="shared" si="1"/>
        <v>359588.74</v>
      </c>
    </row>
    <row r="73" spans="1:6" ht="22.5">
      <c r="A73" s="24" t="s">
        <v>144</v>
      </c>
      <c r="B73" s="63" t="s">
        <v>128</v>
      </c>
      <c r="C73" s="26" t="s">
        <v>213</v>
      </c>
      <c r="D73" s="27">
        <v>458800</v>
      </c>
      <c r="E73" s="64">
        <v>99211.26</v>
      </c>
      <c r="F73" s="65">
        <f t="shared" ref="F73:F100" si="2">IF(OR(D73="-",IF(E73="-",0,E73)&gt;=IF(D73="-",0,D73)),"-",IF(D73="-",0,D73)-IF(E73="-",0,E73))</f>
        <v>359588.74</v>
      </c>
    </row>
    <row r="74" spans="1:6" ht="22.5">
      <c r="A74" s="24" t="s">
        <v>146</v>
      </c>
      <c r="B74" s="63" t="s">
        <v>128</v>
      </c>
      <c r="C74" s="26" t="s">
        <v>214</v>
      </c>
      <c r="D74" s="27">
        <v>458800</v>
      </c>
      <c r="E74" s="64">
        <v>99211.26</v>
      </c>
      <c r="F74" s="65">
        <f t="shared" si="2"/>
        <v>359588.74</v>
      </c>
    </row>
    <row r="75" spans="1:6">
      <c r="A75" s="51" t="s">
        <v>215</v>
      </c>
      <c r="B75" s="52" t="s">
        <v>128</v>
      </c>
      <c r="C75" s="53" t="s">
        <v>216</v>
      </c>
      <c r="D75" s="54">
        <v>458800</v>
      </c>
      <c r="E75" s="55">
        <v>99211.26</v>
      </c>
      <c r="F75" s="56">
        <f t="shared" si="2"/>
        <v>359588.74</v>
      </c>
    </row>
    <row r="76" spans="1:6" ht="22.5">
      <c r="A76" s="24" t="s">
        <v>142</v>
      </c>
      <c r="B76" s="63" t="s">
        <v>128</v>
      </c>
      <c r="C76" s="26" t="s">
        <v>217</v>
      </c>
      <c r="D76" s="27">
        <v>458800</v>
      </c>
      <c r="E76" s="64">
        <v>99211.26</v>
      </c>
      <c r="F76" s="65">
        <f t="shared" si="2"/>
        <v>359588.74</v>
      </c>
    </row>
    <row r="77" spans="1:6" ht="22.5">
      <c r="A77" s="24" t="s">
        <v>144</v>
      </c>
      <c r="B77" s="63" t="s">
        <v>128</v>
      </c>
      <c r="C77" s="26" t="s">
        <v>218</v>
      </c>
      <c r="D77" s="27">
        <v>458800</v>
      </c>
      <c r="E77" s="64">
        <v>99211.26</v>
      </c>
      <c r="F77" s="65">
        <f t="shared" si="2"/>
        <v>359588.74</v>
      </c>
    </row>
    <row r="78" spans="1:6" ht="22.5">
      <c r="A78" s="24" t="s">
        <v>146</v>
      </c>
      <c r="B78" s="63" t="s">
        <v>128</v>
      </c>
      <c r="C78" s="26" t="s">
        <v>219</v>
      </c>
      <c r="D78" s="27">
        <v>458800</v>
      </c>
      <c r="E78" s="64">
        <v>99211.26</v>
      </c>
      <c r="F78" s="65">
        <f t="shared" si="2"/>
        <v>359588.74</v>
      </c>
    </row>
    <row r="79" spans="1:6">
      <c r="A79" s="51" t="s">
        <v>220</v>
      </c>
      <c r="B79" s="52" t="s">
        <v>128</v>
      </c>
      <c r="C79" s="53" t="s">
        <v>221</v>
      </c>
      <c r="D79" s="54">
        <v>45000</v>
      </c>
      <c r="E79" s="55" t="s">
        <v>40</v>
      </c>
      <c r="F79" s="56">
        <f t="shared" si="2"/>
        <v>45000</v>
      </c>
    </row>
    <row r="80" spans="1:6" ht="22.5">
      <c r="A80" s="24" t="s">
        <v>142</v>
      </c>
      <c r="B80" s="63" t="s">
        <v>128</v>
      </c>
      <c r="C80" s="26" t="s">
        <v>222</v>
      </c>
      <c r="D80" s="27">
        <v>45000</v>
      </c>
      <c r="E80" s="64" t="s">
        <v>40</v>
      </c>
      <c r="F80" s="65">
        <f t="shared" si="2"/>
        <v>45000</v>
      </c>
    </row>
    <row r="81" spans="1:6" ht="22.5">
      <c r="A81" s="24" t="s">
        <v>144</v>
      </c>
      <c r="B81" s="63" t="s">
        <v>128</v>
      </c>
      <c r="C81" s="26" t="s">
        <v>223</v>
      </c>
      <c r="D81" s="27">
        <v>45000</v>
      </c>
      <c r="E81" s="64" t="s">
        <v>40</v>
      </c>
      <c r="F81" s="65">
        <f t="shared" si="2"/>
        <v>45000</v>
      </c>
    </row>
    <row r="82" spans="1:6" ht="22.5">
      <c r="A82" s="24" t="s">
        <v>146</v>
      </c>
      <c r="B82" s="63" t="s">
        <v>128</v>
      </c>
      <c r="C82" s="26" t="s">
        <v>224</v>
      </c>
      <c r="D82" s="27">
        <v>45000</v>
      </c>
      <c r="E82" s="64" t="s">
        <v>40</v>
      </c>
      <c r="F82" s="65">
        <f t="shared" si="2"/>
        <v>45000</v>
      </c>
    </row>
    <row r="83" spans="1:6" ht="22.5">
      <c r="A83" s="51" t="s">
        <v>225</v>
      </c>
      <c r="B83" s="52" t="s">
        <v>128</v>
      </c>
      <c r="C83" s="53" t="s">
        <v>226</v>
      </c>
      <c r="D83" s="54">
        <v>45000</v>
      </c>
      <c r="E83" s="55" t="s">
        <v>40</v>
      </c>
      <c r="F83" s="56">
        <f t="shared" si="2"/>
        <v>45000</v>
      </c>
    </row>
    <row r="84" spans="1:6" ht="22.5">
      <c r="A84" s="24" t="s">
        <v>142</v>
      </c>
      <c r="B84" s="63" t="s">
        <v>128</v>
      </c>
      <c r="C84" s="26" t="s">
        <v>227</v>
      </c>
      <c r="D84" s="27">
        <v>45000</v>
      </c>
      <c r="E84" s="64" t="s">
        <v>40</v>
      </c>
      <c r="F84" s="65">
        <f t="shared" si="2"/>
        <v>45000</v>
      </c>
    </row>
    <row r="85" spans="1:6" ht="22.5">
      <c r="A85" s="24" t="s">
        <v>144</v>
      </c>
      <c r="B85" s="63" t="s">
        <v>128</v>
      </c>
      <c r="C85" s="26" t="s">
        <v>228</v>
      </c>
      <c r="D85" s="27">
        <v>45000</v>
      </c>
      <c r="E85" s="64" t="s">
        <v>40</v>
      </c>
      <c r="F85" s="65">
        <f t="shared" si="2"/>
        <v>45000</v>
      </c>
    </row>
    <row r="86" spans="1:6" ht="22.5">
      <c r="A86" s="24" t="s">
        <v>146</v>
      </c>
      <c r="B86" s="63" t="s">
        <v>128</v>
      </c>
      <c r="C86" s="26" t="s">
        <v>229</v>
      </c>
      <c r="D86" s="27">
        <v>45000</v>
      </c>
      <c r="E86" s="64" t="s">
        <v>40</v>
      </c>
      <c r="F86" s="65">
        <f t="shared" si="2"/>
        <v>45000</v>
      </c>
    </row>
    <row r="87" spans="1:6">
      <c r="A87" s="51" t="s">
        <v>230</v>
      </c>
      <c r="B87" s="52" t="s">
        <v>128</v>
      </c>
      <c r="C87" s="53" t="s">
        <v>231</v>
      </c>
      <c r="D87" s="54">
        <v>1313100</v>
      </c>
      <c r="E87" s="55">
        <v>440760</v>
      </c>
      <c r="F87" s="56">
        <f t="shared" si="2"/>
        <v>872340</v>
      </c>
    </row>
    <row r="88" spans="1:6">
      <c r="A88" s="24" t="s">
        <v>232</v>
      </c>
      <c r="B88" s="63" t="s">
        <v>128</v>
      </c>
      <c r="C88" s="26" t="s">
        <v>233</v>
      </c>
      <c r="D88" s="27">
        <v>1313100</v>
      </c>
      <c r="E88" s="64">
        <v>440760</v>
      </c>
      <c r="F88" s="65">
        <f t="shared" si="2"/>
        <v>872340</v>
      </c>
    </row>
    <row r="89" spans="1:6">
      <c r="A89" s="24" t="s">
        <v>114</v>
      </c>
      <c r="B89" s="63" t="s">
        <v>128</v>
      </c>
      <c r="C89" s="26" t="s">
        <v>234</v>
      </c>
      <c r="D89" s="27">
        <v>1313100</v>
      </c>
      <c r="E89" s="64">
        <v>440760</v>
      </c>
      <c r="F89" s="65">
        <f t="shared" si="2"/>
        <v>872340</v>
      </c>
    </row>
    <row r="90" spans="1:6">
      <c r="A90" s="51" t="s">
        <v>235</v>
      </c>
      <c r="B90" s="52" t="s">
        <v>128</v>
      </c>
      <c r="C90" s="53" t="s">
        <v>236</v>
      </c>
      <c r="D90" s="54">
        <v>1313100</v>
      </c>
      <c r="E90" s="55">
        <v>440760</v>
      </c>
      <c r="F90" s="56">
        <f t="shared" si="2"/>
        <v>872340</v>
      </c>
    </row>
    <row r="91" spans="1:6">
      <c r="A91" s="24" t="s">
        <v>232</v>
      </c>
      <c r="B91" s="63" t="s">
        <v>128</v>
      </c>
      <c r="C91" s="26" t="s">
        <v>237</v>
      </c>
      <c r="D91" s="27">
        <v>1313100</v>
      </c>
      <c r="E91" s="64">
        <v>440760</v>
      </c>
      <c r="F91" s="65">
        <f t="shared" si="2"/>
        <v>872340</v>
      </c>
    </row>
    <row r="92" spans="1:6">
      <c r="A92" s="24" t="s">
        <v>114</v>
      </c>
      <c r="B92" s="63" t="s">
        <v>128</v>
      </c>
      <c r="C92" s="26" t="s">
        <v>238</v>
      </c>
      <c r="D92" s="27">
        <v>1313100</v>
      </c>
      <c r="E92" s="64">
        <v>440760</v>
      </c>
      <c r="F92" s="65">
        <f t="shared" si="2"/>
        <v>872340</v>
      </c>
    </row>
    <row r="93" spans="1:6">
      <c r="A93" s="51" t="s">
        <v>239</v>
      </c>
      <c r="B93" s="52" t="s">
        <v>128</v>
      </c>
      <c r="C93" s="53" t="s">
        <v>240</v>
      </c>
      <c r="D93" s="54">
        <v>59800</v>
      </c>
      <c r="E93" s="55">
        <v>14948.7</v>
      </c>
      <c r="F93" s="56">
        <f t="shared" si="2"/>
        <v>44851.3</v>
      </c>
    </row>
    <row r="94" spans="1:6">
      <c r="A94" s="24" t="s">
        <v>241</v>
      </c>
      <c r="B94" s="63" t="s">
        <v>128</v>
      </c>
      <c r="C94" s="26" t="s">
        <v>242</v>
      </c>
      <c r="D94" s="27">
        <v>59800</v>
      </c>
      <c r="E94" s="64">
        <v>14948.7</v>
      </c>
      <c r="F94" s="65">
        <f t="shared" si="2"/>
        <v>44851.3</v>
      </c>
    </row>
    <row r="95" spans="1:6" ht="22.5">
      <c r="A95" s="24" t="s">
        <v>243</v>
      </c>
      <c r="B95" s="63" t="s">
        <v>128</v>
      </c>
      <c r="C95" s="26" t="s">
        <v>244</v>
      </c>
      <c r="D95" s="27">
        <v>59800</v>
      </c>
      <c r="E95" s="64">
        <v>14948.7</v>
      </c>
      <c r="F95" s="65">
        <f t="shared" si="2"/>
        <v>44851.3</v>
      </c>
    </row>
    <row r="96" spans="1:6" ht="22.5">
      <c r="A96" s="24" t="s">
        <v>245</v>
      </c>
      <c r="B96" s="63" t="s">
        <v>128</v>
      </c>
      <c r="C96" s="26" t="s">
        <v>246</v>
      </c>
      <c r="D96" s="27">
        <v>59800</v>
      </c>
      <c r="E96" s="64">
        <v>14948.7</v>
      </c>
      <c r="F96" s="65">
        <f t="shared" si="2"/>
        <v>44851.3</v>
      </c>
    </row>
    <row r="97" spans="1:6">
      <c r="A97" s="51" t="s">
        <v>247</v>
      </c>
      <c r="B97" s="52" t="s">
        <v>128</v>
      </c>
      <c r="C97" s="53" t="s">
        <v>248</v>
      </c>
      <c r="D97" s="54">
        <v>59800</v>
      </c>
      <c r="E97" s="55">
        <v>14948.7</v>
      </c>
      <c r="F97" s="56">
        <f t="shared" si="2"/>
        <v>44851.3</v>
      </c>
    </row>
    <row r="98" spans="1:6">
      <c r="A98" s="24" t="s">
        <v>241</v>
      </c>
      <c r="B98" s="63" t="s">
        <v>128</v>
      </c>
      <c r="C98" s="26" t="s">
        <v>249</v>
      </c>
      <c r="D98" s="27">
        <v>59800</v>
      </c>
      <c r="E98" s="64">
        <v>14948.7</v>
      </c>
      <c r="F98" s="65">
        <f t="shared" si="2"/>
        <v>44851.3</v>
      </c>
    </row>
    <row r="99" spans="1:6" ht="22.5">
      <c r="A99" s="24" t="s">
        <v>243</v>
      </c>
      <c r="B99" s="63" t="s">
        <v>128</v>
      </c>
      <c r="C99" s="26" t="s">
        <v>250</v>
      </c>
      <c r="D99" s="27">
        <v>59800</v>
      </c>
      <c r="E99" s="64">
        <v>14948.7</v>
      </c>
      <c r="F99" s="65">
        <f t="shared" si="2"/>
        <v>44851.3</v>
      </c>
    </row>
    <row r="100" spans="1:6" ht="22.5">
      <c r="A100" s="24" t="s">
        <v>245</v>
      </c>
      <c r="B100" s="63" t="s">
        <v>128</v>
      </c>
      <c r="C100" s="26" t="s">
        <v>251</v>
      </c>
      <c r="D100" s="27">
        <v>59800</v>
      </c>
      <c r="E100" s="64">
        <v>14948.7</v>
      </c>
      <c r="F100" s="65">
        <f t="shared" si="2"/>
        <v>44851.3</v>
      </c>
    </row>
    <row r="101" spans="1:6" ht="9" customHeight="1">
      <c r="A101" s="66"/>
      <c r="B101" s="67"/>
      <c r="C101" s="68"/>
      <c r="D101" s="69"/>
      <c r="E101" s="67"/>
      <c r="F101" s="67"/>
    </row>
    <row r="102" spans="1:6" ht="13.5" customHeight="1">
      <c r="A102" s="70" t="s">
        <v>252</v>
      </c>
      <c r="B102" s="71" t="s">
        <v>253</v>
      </c>
      <c r="C102" s="72" t="s">
        <v>129</v>
      </c>
      <c r="D102" s="73">
        <v>-107818.48</v>
      </c>
      <c r="E102" s="73">
        <v>662570.80000000005</v>
      </c>
      <c r="F102" s="74" t="s">
        <v>254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5:F25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showGridLines="0" tabSelected="1" topLeftCell="A22" workbookViewId="0">
      <selection activeCell="A28" sqref="A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255</v>
      </c>
      <c r="B1" s="126"/>
      <c r="C1" s="126"/>
      <c r="D1" s="126"/>
      <c r="E1" s="126"/>
      <c r="F1" s="126"/>
    </row>
    <row r="2" spans="1:6" ht="13.15" customHeight="1">
      <c r="A2" s="114" t="s">
        <v>256</v>
      </c>
      <c r="B2" s="114"/>
      <c r="C2" s="114"/>
      <c r="D2" s="114"/>
      <c r="E2" s="114"/>
      <c r="F2" s="11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8" t="s">
        <v>19</v>
      </c>
      <c r="B4" s="102" t="s">
        <v>20</v>
      </c>
      <c r="C4" s="119" t="s">
        <v>257</v>
      </c>
      <c r="D4" s="105" t="s">
        <v>22</v>
      </c>
      <c r="E4" s="105" t="s">
        <v>23</v>
      </c>
      <c r="F4" s="111" t="s">
        <v>24</v>
      </c>
    </row>
    <row r="5" spans="1:6" ht="4.9000000000000004" customHeight="1">
      <c r="A5" s="109"/>
      <c r="B5" s="103"/>
      <c r="C5" s="120"/>
      <c r="D5" s="106"/>
      <c r="E5" s="106"/>
      <c r="F5" s="112"/>
    </row>
    <row r="6" spans="1:6" ht="6" customHeight="1">
      <c r="A6" s="109"/>
      <c r="B6" s="103"/>
      <c r="C6" s="120"/>
      <c r="D6" s="106"/>
      <c r="E6" s="106"/>
      <c r="F6" s="112"/>
    </row>
    <row r="7" spans="1:6" ht="4.9000000000000004" customHeight="1">
      <c r="A7" s="109"/>
      <c r="B7" s="103"/>
      <c r="C7" s="120"/>
      <c r="D7" s="106"/>
      <c r="E7" s="106"/>
      <c r="F7" s="112"/>
    </row>
    <row r="8" spans="1:6" ht="6" customHeight="1">
      <c r="A8" s="109"/>
      <c r="B8" s="103"/>
      <c r="C8" s="120"/>
      <c r="D8" s="106"/>
      <c r="E8" s="106"/>
      <c r="F8" s="112"/>
    </row>
    <row r="9" spans="1:6" ht="6" customHeight="1">
      <c r="A9" s="109"/>
      <c r="B9" s="103"/>
      <c r="C9" s="120"/>
      <c r="D9" s="106"/>
      <c r="E9" s="106"/>
      <c r="F9" s="112"/>
    </row>
    <row r="10" spans="1:6" ht="18" customHeight="1">
      <c r="A10" s="110"/>
      <c r="B10" s="104"/>
      <c r="C10" s="127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258</v>
      </c>
      <c r="B12" s="77" t="s">
        <v>259</v>
      </c>
      <c r="C12" s="78" t="s">
        <v>129</v>
      </c>
      <c r="D12" s="79" t="s">
        <v>40</v>
      </c>
      <c r="E12" s="79">
        <v>-662570.80000000005</v>
      </c>
      <c r="F12" s="80">
        <v>662570.80000000005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>
      <c r="A14" s="86" t="s">
        <v>260</v>
      </c>
      <c r="B14" s="87" t="s">
        <v>261</v>
      </c>
      <c r="C14" s="88" t="s">
        <v>129</v>
      </c>
      <c r="D14" s="89" t="s">
        <v>40</v>
      </c>
      <c r="E14" s="89" t="s">
        <v>40</v>
      </c>
      <c r="F14" s="90" t="s">
        <v>40</v>
      </c>
    </row>
    <row r="15" spans="1:6">
      <c r="A15" s="81" t="s">
        <v>262</v>
      </c>
      <c r="B15" s="82"/>
      <c r="C15" s="83"/>
      <c r="D15" s="84"/>
      <c r="E15" s="84"/>
      <c r="F15" s="85"/>
    </row>
    <row r="16" spans="1:6">
      <c r="A16" s="86" t="s">
        <v>263</v>
      </c>
      <c r="B16" s="87" t="s">
        <v>264</v>
      </c>
      <c r="C16" s="88" t="s">
        <v>129</v>
      </c>
      <c r="D16" s="89" t="s">
        <v>40</v>
      </c>
      <c r="E16" s="89" t="s">
        <v>40</v>
      </c>
      <c r="F16" s="90" t="s">
        <v>40</v>
      </c>
    </row>
    <row r="17" spans="1:108">
      <c r="A17" s="81" t="s">
        <v>262</v>
      </c>
      <c r="B17" s="82"/>
      <c r="C17" s="83"/>
      <c r="D17" s="84"/>
      <c r="E17" s="84"/>
      <c r="F17" s="85"/>
    </row>
    <row r="18" spans="1:108">
      <c r="A18" s="76" t="s">
        <v>265</v>
      </c>
      <c r="B18" s="77" t="s">
        <v>266</v>
      </c>
      <c r="C18" s="78" t="s">
        <v>301</v>
      </c>
      <c r="D18" s="79" t="s">
        <v>40</v>
      </c>
      <c r="E18" s="79">
        <v>-662570.80000000005</v>
      </c>
      <c r="F18" s="80">
        <v>662570.80000000005</v>
      </c>
    </row>
    <row r="19" spans="1:108" ht="22.5">
      <c r="A19" s="76" t="s">
        <v>267</v>
      </c>
      <c r="B19" s="77" t="s">
        <v>266</v>
      </c>
      <c r="C19" s="78" t="s">
        <v>302</v>
      </c>
      <c r="D19" s="79" t="s">
        <v>40</v>
      </c>
      <c r="E19" s="79">
        <v>-662570.80000000005</v>
      </c>
      <c r="F19" s="80">
        <v>662570.80000000005</v>
      </c>
    </row>
    <row r="20" spans="1:108" ht="12.75" customHeight="1">
      <c r="A20" s="76" t="s">
        <v>288</v>
      </c>
      <c r="B20" s="77" t="s">
        <v>268</v>
      </c>
      <c r="C20" s="78" t="s">
        <v>289</v>
      </c>
      <c r="D20" s="79">
        <v>-5749500</v>
      </c>
      <c r="E20" s="79">
        <v>-1631645.13</v>
      </c>
      <c r="F20" s="80" t="s">
        <v>254</v>
      </c>
    </row>
    <row r="21" spans="1:108" ht="12.75" customHeight="1">
      <c r="A21" s="91" t="s">
        <v>293</v>
      </c>
      <c r="B21" s="77" t="s">
        <v>268</v>
      </c>
      <c r="C21" s="78" t="s">
        <v>294</v>
      </c>
      <c r="D21" s="79">
        <v>-5749500</v>
      </c>
      <c r="E21" s="79">
        <v>-1631645.13</v>
      </c>
      <c r="F21" s="80" t="s">
        <v>254</v>
      </c>
    </row>
    <row r="22" spans="1:108" ht="25.5" customHeight="1">
      <c r="A22" s="76" t="s">
        <v>291</v>
      </c>
      <c r="B22" s="77" t="s">
        <v>268</v>
      </c>
      <c r="C22" s="78" t="s">
        <v>292</v>
      </c>
      <c r="D22" s="79">
        <v>-5749500</v>
      </c>
      <c r="E22" s="79">
        <v>-1631645.13</v>
      </c>
      <c r="F22" s="80"/>
    </row>
    <row r="23" spans="1:108" ht="21" customHeight="1">
      <c r="A23" s="76" t="s">
        <v>269</v>
      </c>
      <c r="B23" s="77" t="s">
        <v>268</v>
      </c>
      <c r="C23" s="78" t="s">
        <v>295</v>
      </c>
      <c r="D23" s="79">
        <v>-5749500</v>
      </c>
      <c r="E23" s="79">
        <v>-1631645.13</v>
      </c>
      <c r="F23" s="80"/>
    </row>
    <row r="24" spans="1:108">
      <c r="A24" s="76" t="s">
        <v>296</v>
      </c>
      <c r="B24" s="77" t="s">
        <v>270</v>
      </c>
      <c r="C24" s="78" t="s">
        <v>297</v>
      </c>
      <c r="D24" s="79">
        <v>5857318.4800000004</v>
      </c>
      <c r="E24" s="79">
        <v>969074.33</v>
      </c>
      <c r="F24" s="80" t="s">
        <v>254</v>
      </c>
    </row>
    <row r="25" spans="1:108">
      <c r="A25" s="76" t="s">
        <v>290</v>
      </c>
      <c r="B25" s="77" t="s">
        <v>270</v>
      </c>
      <c r="C25" s="78" t="s">
        <v>298</v>
      </c>
      <c r="D25" s="79">
        <v>5857318.4800000004</v>
      </c>
      <c r="E25" s="79">
        <v>969074.33</v>
      </c>
      <c r="F25" s="80"/>
    </row>
    <row r="26" spans="1:108" ht="22.5">
      <c r="A26" s="76" t="s">
        <v>291</v>
      </c>
      <c r="B26" s="77" t="s">
        <v>270</v>
      </c>
      <c r="C26" s="78" t="s">
        <v>299</v>
      </c>
      <c r="D26" s="79">
        <v>5857318.4800000004</v>
      </c>
      <c r="E26" s="79">
        <v>969074.33</v>
      </c>
      <c r="F26" s="80"/>
    </row>
    <row r="27" spans="1:108" ht="22.5">
      <c r="A27" s="91" t="s">
        <v>271</v>
      </c>
      <c r="B27" s="77" t="s">
        <v>270</v>
      </c>
      <c r="C27" s="78" t="s">
        <v>300</v>
      </c>
      <c r="D27" s="79">
        <v>5857318.4800000004</v>
      </c>
      <c r="E27" s="79">
        <v>969074.33</v>
      </c>
      <c r="F27" s="80" t="s">
        <v>254</v>
      </c>
    </row>
    <row r="28" spans="1:108" ht="17.2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3"/>
      <c r="AD28" s="93"/>
      <c r="AE28" s="93"/>
      <c r="AF28" s="93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2.75" customHeight="1">
      <c r="A29" s="94" t="s">
        <v>303</v>
      </c>
      <c r="B29" s="94"/>
      <c r="C29" s="99" t="s">
        <v>312</v>
      </c>
      <c r="D29" s="101" t="s">
        <v>304</v>
      </c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94"/>
      <c r="AJ29" s="94"/>
      <c r="AK29" s="94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</row>
    <row r="30" spans="1:108" ht="12.75" customHeight="1">
      <c r="A30" s="94"/>
      <c r="B30" s="94"/>
      <c r="C30" s="100" t="s">
        <v>313</v>
      </c>
      <c r="D30" s="99" t="s">
        <v>305</v>
      </c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94"/>
      <c r="AJ30" s="94"/>
      <c r="AK30" s="94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</row>
    <row r="31" spans="1:108" ht="12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6"/>
      <c r="BC31" s="96"/>
      <c r="BD31" s="96"/>
      <c r="BE31" s="96"/>
      <c r="BF31" s="96"/>
      <c r="BG31" s="95"/>
      <c r="BH31" s="95"/>
      <c r="BI31" s="95"/>
      <c r="BJ31" s="95"/>
      <c r="BK31" s="95"/>
      <c r="BL31" s="95"/>
      <c r="BM31" s="95"/>
      <c r="BN31" s="95"/>
      <c r="BO31" s="95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5"/>
      <c r="CM31" s="95"/>
      <c r="CN31" s="95"/>
      <c r="CO31" s="95"/>
      <c r="CP31" s="95"/>
      <c r="CQ31" s="95"/>
      <c r="CR31" s="95"/>
      <c r="CS31" s="95"/>
      <c r="CT31" s="95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spans="1:108" ht="12.75" customHeight="1">
      <c r="A32" s="94" t="s">
        <v>306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</row>
    <row r="33" spans="1:108" ht="12.75" customHeight="1">
      <c r="A33" s="94" t="s">
        <v>307</v>
      </c>
      <c r="B33" s="94"/>
      <c r="C33" s="99" t="s">
        <v>312</v>
      </c>
      <c r="D33" s="101" t="s">
        <v>308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94"/>
      <c r="AS33" s="94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</row>
    <row r="34" spans="1:108" ht="12.75" customHeight="1">
      <c r="A34" s="94"/>
      <c r="B34" s="94"/>
      <c r="C34" s="99" t="s">
        <v>313</v>
      </c>
      <c r="D34" s="99" t="s">
        <v>305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6"/>
      <c r="S34" s="96"/>
      <c r="T34" s="96"/>
      <c r="U34" s="96"/>
      <c r="V34" s="96"/>
      <c r="W34" s="96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96"/>
      <c r="AS34" s="96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96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6"/>
      <c r="DA34" s="96"/>
      <c r="DB34" s="96"/>
      <c r="DC34" s="96"/>
      <c r="DD34" s="96"/>
    </row>
    <row r="35" spans="1:108" ht="12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4"/>
      <c r="DA35" s="94"/>
      <c r="DB35" s="94"/>
      <c r="DC35" s="94"/>
      <c r="DD35" s="94"/>
    </row>
    <row r="36" spans="1:108" ht="12.75" customHeight="1">
      <c r="A36" s="94" t="s">
        <v>309</v>
      </c>
      <c r="B36" s="94"/>
      <c r="C36" s="99" t="s">
        <v>312</v>
      </c>
      <c r="D36" s="101" t="s">
        <v>310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94"/>
      <c r="AN36" s="94"/>
      <c r="AO36" s="94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</row>
    <row r="37" spans="1:108" ht="12.75" customHeight="1">
      <c r="A37" s="96"/>
      <c r="B37" s="96"/>
      <c r="C37" s="100" t="s">
        <v>313</v>
      </c>
      <c r="D37" s="99" t="s">
        <v>305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94"/>
      <c r="AN37" s="94"/>
      <c r="AO37" s="96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</row>
    <row r="38" spans="1:108" ht="12.7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8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</row>
    <row r="39" spans="1:108" ht="12.75" customHeight="1">
      <c r="A39" s="131" t="s">
        <v>311</v>
      </c>
      <c r="B39" s="131"/>
      <c r="C39" s="130" t="s">
        <v>317</v>
      </c>
      <c r="D39" s="130"/>
      <c r="E39" s="130"/>
      <c r="F39" s="130"/>
      <c r="G39" s="132"/>
      <c r="H39" s="132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2"/>
      <c r="AB39" s="132"/>
      <c r="AC39" s="132"/>
      <c r="AD39" s="132"/>
      <c r="AE39" s="130"/>
      <c r="AF39" s="130"/>
      <c r="AG39" s="130"/>
      <c r="AH39" s="130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ht="12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</row>
  </sheetData>
  <mergeCells count="26">
    <mergeCell ref="AE39:AH39"/>
    <mergeCell ref="A39:B39"/>
    <mergeCell ref="C39:F39"/>
    <mergeCell ref="G39:H39"/>
    <mergeCell ref="I39:Z39"/>
    <mergeCell ref="AA39:AD39"/>
    <mergeCell ref="X34:AQ34"/>
    <mergeCell ref="AT34:BU34"/>
    <mergeCell ref="S36:AL36"/>
    <mergeCell ref="AP36:BQ36"/>
    <mergeCell ref="S37:AL37"/>
    <mergeCell ref="AP37:BQ37"/>
    <mergeCell ref="O29:AH29"/>
    <mergeCell ref="AL29:BM29"/>
    <mergeCell ref="O30:AH30"/>
    <mergeCell ref="AL30:BM30"/>
    <mergeCell ref="X33:AQ33"/>
    <mergeCell ref="AT33:BU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272</v>
      </c>
      <c r="B1" t="s">
        <v>26</v>
      </c>
    </row>
    <row r="2" spans="1:2">
      <c r="A2" t="s">
        <v>273</v>
      </c>
      <c r="B2" t="s">
        <v>274</v>
      </c>
    </row>
    <row r="3" spans="1:2">
      <c r="A3" t="s">
        <v>275</v>
      </c>
      <c r="B3" t="s">
        <v>5</v>
      </c>
    </row>
    <row r="4" spans="1:2">
      <c r="A4" t="s">
        <v>276</v>
      </c>
      <c r="B4" t="s">
        <v>277</v>
      </c>
    </row>
    <row r="5" spans="1:2">
      <c r="A5" t="s">
        <v>278</v>
      </c>
      <c r="B5" t="s">
        <v>279</v>
      </c>
    </row>
    <row r="6" spans="1:2">
      <c r="A6" t="s">
        <v>280</v>
      </c>
      <c r="B6" t="s">
        <v>281</v>
      </c>
    </row>
    <row r="7" spans="1:2">
      <c r="A7" t="s">
        <v>282</v>
      </c>
      <c r="B7" t="s">
        <v>281</v>
      </c>
    </row>
    <row r="8" spans="1:2">
      <c r="A8" t="s">
        <v>283</v>
      </c>
      <c r="B8" t="s">
        <v>284</v>
      </c>
    </row>
    <row r="9" spans="1:2">
      <c r="A9" t="s">
        <v>285</v>
      </c>
      <c r="B9" t="s">
        <v>286</v>
      </c>
    </row>
    <row r="10" spans="1:2">
      <c r="A10" t="s">
        <v>287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WEWERT</cp:lastModifiedBy>
  <dcterms:modified xsi:type="dcterms:W3CDTF">2018-05-17T08:05:58Z</dcterms:modified>
</cp:coreProperties>
</file>